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'!$A$1:$E$187</definedName>
  </definedNames>
  <calcPr fullCalcOnLoad="1"/>
</workbook>
</file>

<file path=xl/sharedStrings.xml><?xml version="1.0" encoding="utf-8"?>
<sst xmlns="http://schemas.openxmlformats.org/spreadsheetml/2006/main" count="241" uniqueCount="34">
  <si>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</si>
  <si>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</si>
  <si>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</si>
  <si>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</si>
  <si>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</si>
  <si>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</si>
  <si>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</si>
  <si>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</si>
  <si>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</si>
  <si>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1 DEZYNFEKCJA NA SKÓRĘ</t>
  </si>
  <si>
    <t>CENA 80%</t>
  </si>
  <si>
    <t>TERMIN REALIZACJI ZAMÓWIENIA - 20%</t>
  </si>
  <si>
    <t xml:space="preserve"> 3 dni robocze – 0 pkt
2 dni robocze - 2 pkt
1 dzień roboczy – 4 pkt
</t>
  </si>
  <si>
    <t>Hurtownia Farmaceutyczna Medifarm Sp. z o.o.
ul. Bławatków 6
43 – 100 Tychy</t>
  </si>
  <si>
    <t xml:space="preserve">- 5 dni roboczych – 0 pkt
- 4 dni robocze - 2 pkt
- 3 dni robocze – 4 pkt
- 2 dni robocze – 6 pkt
- 1 dzień roboczy – 8 pkt
</t>
  </si>
  <si>
    <t xml:space="preserve">Medisept Sp. z o.o.
Konopnica 159 C
21 – 030 Motycz
</t>
  </si>
  <si>
    <t>DNI ROBOCZE</t>
  </si>
  <si>
    <t>PAKIET A Preparaty do mycia i dezynfekcji narzędzi medycznych i sprzętu endoskopowego</t>
  </si>
  <si>
    <t>PAKIET B Preparaty do dezynfekcji powierzchni trudnodostępnych na bazie alkoholu</t>
  </si>
  <si>
    <t xml:space="preserve">Medilab Firma Wytwórczo- Usługowa Sp. z o.o.
 ul. Niedźwiedzia 60, 
15-531 Białystok
</t>
  </si>
  <si>
    <t>PAKIET C Preparaty do dezynfekcji powierzchni w obecności substancji organicznych</t>
  </si>
  <si>
    <t>PAKIET D Chusteczki do szybkiego mycia i dezynfekcji</t>
  </si>
  <si>
    <t xml:space="preserve">PAKIET E Produkty myjąco - dezynfekujące do myjni </t>
  </si>
  <si>
    <t>PAKIET F Preparaty do mycia i dezynfekcji narzędzi i sprzętu medycznego oraz mycie manualne endoskopów</t>
  </si>
  <si>
    <t>PAKIET G Preparaty do dezynfekcji dużych powierzchni i sprzętu medycznego</t>
  </si>
  <si>
    <t xml:space="preserve">Bialmed sp. z o.o.
ul. Kazimierzowska 46/48/35
02-546 Warszawa
</t>
  </si>
  <si>
    <t>PAKIET I Środek do szybkiej dezynfekcji powierzchni wrażliwych na działanie alkoholi</t>
  </si>
  <si>
    <t xml:space="preserve">Informer Med Sp. z o.o.
ul. Winogrady 118
61-626 Poznań
</t>
  </si>
  <si>
    <t>PAKIET K Produkty myjąco - dezynfekujące do myjni Endoskopia</t>
  </si>
  <si>
    <t>odrzucenie oferty</t>
  </si>
  <si>
    <t>odrzucenie oferty na podstawie art. 226 ust. 1 pkt. 5 ustawy Pzp</t>
  </si>
  <si>
    <t>PUNKTACJA   DZP/09 TP/2022</t>
  </si>
  <si>
    <t>Podpis Zamawiającego</t>
  </si>
  <si>
    <t>Zabrze, dn 28.06.2022r.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</si>
</sst>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83" fontId="5" fillId="0" borderId="11" xfId="6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/>
    </xf>
    <xf numFmtId="177" fontId="12" fillId="33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7" fontId="4" fillId="34" borderId="12" xfId="0" applyNumberFormat="1" applyFont="1" applyFill="1" applyBorder="1" applyAlignment="1">
      <alignment horizontal="center" vertical="center" wrapText="1"/>
    </xf>
    <xf numFmtId="177" fontId="4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34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87"/>
  <sheetViews>
    <sheetView tabSelected="1" view="pageBreakPreview" zoomScaleSheetLayoutView="100" workbookViewId="0" topLeftCell="A1">
      <selection activeCell="B179" sqref="B179:C17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72" t="s">
        <v>31</v>
      </c>
      <c r="C1" s="72"/>
      <c r="D1" s="6"/>
    </row>
    <row r="2" spans="2:4" ht="18.75" customHeight="1">
      <c r="B2" s="4"/>
      <c r="D2" s="6"/>
    </row>
    <row r="3" spans="1:9" ht="17.25" customHeight="1">
      <c r="A3" s="67" t="s">
        <v>9</v>
      </c>
      <c r="B3" s="67"/>
      <c r="C3" s="67"/>
      <c r="D3" s="67"/>
      <c r="E3" s="19"/>
      <c r="G3" s="36"/>
      <c r="H3" s="37"/>
      <c r="I3" s="2"/>
    </row>
    <row r="4" spans="2:9" ht="12.75" customHeight="1">
      <c r="B4" s="20" t="s">
        <v>0</v>
      </c>
      <c r="C4" s="41">
        <v>84048.31</v>
      </c>
      <c r="D4" s="6"/>
      <c r="E4" s="19"/>
      <c r="G4" s="36"/>
      <c r="H4" s="38"/>
      <c r="I4" s="2"/>
    </row>
    <row r="5" spans="2:5" ht="14.25" customHeight="1">
      <c r="B5" s="20" t="s">
        <v>1</v>
      </c>
      <c r="C5" s="41">
        <v>84048.31</v>
      </c>
      <c r="D5" s="6"/>
      <c r="E5" s="19"/>
    </row>
    <row r="6" spans="1:5" s="8" customFormat="1" ht="13.5" customHeight="1">
      <c r="A6" s="3"/>
      <c r="B6" s="4"/>
      <c r="C6" s="5"/>
      <c r="D6" s="6"/>
      <c r="E6" s="19"/>
    </row>
    <row r="7" spans="1:5" s="8" customFormat="1" ht="26.25" customHeight="1">
      <c r="A7" s="45" t="s">
        <v>3</v>
      </c>
      <c r="B7" s="26" t="s">
        <v>10</v>
      </c>
      <c r="C7" s="46" t="s">
        <v>2</v>
      </c>
      <c r="D7" s="47" t="s">
        <v>5</v>
      </c>
      <c r="E7" s="47"/>
    </row>
    <row r="8" spans="1:5" s="8" customFormat="1" ht="53.25" customHeight="1">
      <c r="A8" s="29">
        <v>3</v>
      </c>
      <c r="B8" s="30" t="s">
        <v>13</v>
      </c>
      <c r="C8" s="41">
        <v>84048.31</v>
      </c>
      <c r="D8" s="21">
        <f>C5/C8*0.8</f>
        <v>0.8</v>
      </c>
      <c r="E8" s="21"/>
    </row>
    <row r="9" spans="1:5" s="8" customFormat="1" ht="16.5" customHeight="1">
      <c r="A9" s="22"/>
      <c r="B9" s="2"/>
      <c r="C9" s="9"/>
      <c r="D9" s="23"/>
      <c r="E9" s="24"/>
    </row>
    <row r="10" spans="1:9" s="2" customFormat="1" ht="12" customHeight="1">
      <c r="A10" s="3"/>
      <c r="B10" s="20" t="s">
        <v>0</v>
      </c>
      <c r="C10" s="28">
        <v>4</v>
      </c>
      <c r="D10" s="68" t="s">
        <v>12</v>
      </c>
      <c r="E10" s="69"/>
      <c r="F10" s="1"/>
      <c r="G10" s="1"/>
      <c r="H10" s="1"/>
      <c r="I10" s="1"/>
    </row>
    <row r="11" spans="1:9" s="2" customFormat="1" ht="14.25" customHeight="1">
      <c r="A11" s="3"/>
      <c r="B11" s="20" t="s">
        <v>1</v>
      </c>
      <c r="C11" s="28">
        <v>0</v>
      </c>
      <c r="D11" s="68"/>
      <c r="E11" s="69"/>
      <c r="F11" s="1"/>
      <c r="G11" s="1"/>
      <c r="H11" s="1"/>
      <c r="I11" s="1"/>
    </row>
    <row r="12" spans="1:5" s="2" customFormat="1" ht="19.5" customHeight="1">
      <c r="A12" s="3"/>
      <c r="B12" s="63"/>
      <c r="C12" s="64"/>
      <c r="D12" s="70"/>
      <c r="E12" s="71"/>
    </row>
    <row r="13" spans="1:5" ht="44.25" customHeight="1">
      <c r="A13" s="16" t="s">
        <v>3</v>
      </c>
      <c r="B13" s="25" t="s">
        <v>11</v>
      </c>
      <c r="C13" s="55" t="s">
        <v>16</v>
      </c>
      <c r="D13" s="44" t="s">
        <v>8</v>
      </c>
      <c r="E13" s="11"/>
    </row>
    <row r="14" spans="1:5" ht="53.25" customHeight="1">
      <c r="A14" s="29">
        <v>3</v>
      </c>
      <c r="B14" s="30" t="s">
        <v>13</v>
      </c>
      <c r="C14" s="27">
        <v>1</v>
      </c>
      <c r="D14" s="17">
        <f>4/4*0.2</f>
        <v>0.2</v>
      </c>
      <c r="E14" s="17"/>
    </row>
    <row r="15" spans="1:5" ht="16.5" customHeight="1">
      <c r="A15" s="36"/>
      <c r="B15" s="38"/>
      <c r="C15" s="32"/>
      <c r="D15" s="33"/>
      <c r="E15" s="33"/>
    </row>
    <row r="16" spans="1:5" ht="12">
      <c r="A16" s="15" t="s">
        <v>3</v>
      </c>
      <c r="B16" s="26" t="s">
        <v>6</v>
      </c>
      <c r="C16" s="12" t="s">
        <v>2</v>
      </c>
      <c r="D16" s="13" t="s">
        <v>7</v>
      </c>
      <c r="E16" s="14" t="s">
        <v>4</v>
      </c>
    </row>
    <row r="17" spans="1:8" ht="44.25" customHeight="1">
      <c r="A17" s="49">
        <v>3</v>
      </c>
      <c r="B17" s="50" t="s">
        <v>13</v>
      </c>
      <c r="C17" s="51">
        <f>D8</f>
        <v>0.8</v>
      </c>
      <c r="D17" s="53">
        <f>D14</f>
        <v>0.2</v>
      </c>
      <c r="E17" s="52">
        <f>C17+D17</f>
        <v>1</v>
      </c>
      <c r="G17" s="19"/>
      <c r="H17" s="19"/>
    </row>
    <row r="18" spans="1:198" s="42" customFormat="1" ht="16.5" customHeight="1">
      <c r="A18" s="34"/>
      <c r="B18" s="35"/>
      <c r="C18" s="31"/>
      <c r="D18" s="33"/>
      <c r="E18" s="31"/>
      <c r="F18" s="1"/>
      <c r="G18" s="19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</row>
    <row r="19" spans="1:198" s="42" customFormat="1" ht="16.5" customHeight="1">
      <c r="A19" s="34"/>
      <c r="B19" s="35"/>
      <c r="C19" s="31"/>
      <c r="D19" s="33"/>
      <c r="E19" s="31"/>
      <c r="F19" s="1"/>
      <c r="G19" s="19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</row>
    <row r="20" spans="1:198" s="42" customFormat="1" ht="16.5" customHeight="1">
      <c r="A20" s="67" t="s">
        <v>17</v>
      </c>
      <c r="B20" s="67"/>
      <c r="C20" s="67"/>
      <c r="D20" s="67"/>
      <c r="E20" s="19"/>
      <c r="F20" s="1"/>
      <c r="G20" s="19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</row>
    <row r="21" spans="1:198" s="42" customFormat="1" ht="16.5" customHeight="1">
      <c r="A21" s="3"/>
      <c r="B21" s="20" t="s">
        <v>0</v>
      </c>
      <c r="C21" s="41">
        <v>12050.25</v>
      </c>
      <c r="D21" s="6"/>
      <c r="E21" s="19"/>
      <c r="F21" s="1"/>
      <c r="G21" s="19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</row>
    <row r="22" spans="1:198" s="42" customFormat="1" ht="16.5" customHeight="1">
      <c r="A22" s="3"/>
      <c r="B22" s="20" t="s">
        <v>1</v>
      </c>
      <c r="C22" s="41">
        <v>12050.25</v>
      </c>
      <c r="D22" s="6"/>
      <c r="E22" s="19"/>
      <c r="F22" s="1"/>
      <c r="G22" s="19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</row>
    <row r="23" spans="1:198" s="42" customFormat="1" ht="16.5" customHeight="1">
      <c r="A23" s="3"/>
      <c r="B23" s="4"/>
      <c r="C23" s="5"/>
      <c r="D23" s="6"/>
      <c r="E23" s="19"/>
      <c r="F23" s="1"/>
      <c r="G23" s="19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</row>
    <row r="24" spans="1:198" s="42" customFormat="1" ht="39.75" customHeight="1">
      <c r="A24" s="45" t="s">
        <v>3</v>
      </c>
      <c r="B24" s="26" t="s">
        <v>10</v>
      </c>
      <c r="C24" s="46" t="s">
        <v>2</v>
      </c>
      <c r="D24" s="47" t="s">
        <v>5</v>
      </c>
      <c r="E24" s="47"/>
      <c r="F24" s="1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</row>
    <row r="25" spans="1:198" s="42" customFormat="1" ht="55.5" customHeight="1">
      <c r="A25" s="29">
        <v>1</v>
      </c>
      <c r="B25" s="30" t="s">
        <v>15</v>
      </c>
      <c r="C25" s="54">
        <v>12050.25</v>
      </c>
      <c r="D25" s="21">
        <f>C22/C25*0.8</f>
        <v>0.8</v>
      </c>
      <c r="E25" s="21"/>
      <c r="F25" s="1"/>
      <c r="G25" s="19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</row>
    <row r="26" spans="1:198" s="42" customFormat="1" ht="16.5" customHeight="1">
      <c r="A26" s="34"/>
      <c r="B26" s="35"/>
      <c r="C26" s="48"/>
      <c r="D26" s="31"/>
      <c r="E26" s="31"/>
      <c r="F26" s="1"/>
      <c r="G26" s="19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</row>
    <row r="27" spans="1:198" s="42" customFormat="1" ht="17.25" customHeight="1">
      <c r="A27" s="22"/>
      <c r="B27" s="2"/>
      <c r="C27" s="9"/>
      <c r="D27" s="23"/>
      <c r="E27" s="24"/>
      <c r="F27" s="1"/>
      <c r="G27" s="19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</row>
    <row r="28" spans="1:198" s="42" customFormat="1" ht="16.5" customHeight="1">
      <c r="A28" s="3"/>
      <c r="B28" s="20" t="s">
        <v>0</v>
      </c>
      <c r="C28" s="28">
        <v>8</v>
      </c>
      <c r="D28" s="68" t="s">
        <v>14</v>
      </c>
      <c r="E28" s="69"/>
      <c r="F28" s="1"/>
      <c r="G28" s="19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</row>
    <row r="29" spans="1:198" s="42" customFormat="1" ht="16.5" customHeight="1">
      <c r="A29" s="3"/>
      <c r="B29" s="20" t="s">
        <v>1</v>
      </c>
      <c r="C29" s="28">
        <v>0</v>
      </c>
      <c r="D29" s="68"/>
      <c r="E29" s="69"/>
      <c r="F29" s="1"/>
      <c r="G29" s="19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</row>
    <row r="30" spans="1:198" s="42" customFormat="1" ht="33.75" customHeight="1">
      <c r="A30" s="3"/>
      <c r="B30" s="63"/>
      <c r="C30" s="64"/>
      <c r="D30" s="70"/>
      <c r="E30" s="71"/>
      <c r="F30" s="1"/>
      <c r="G30" s="19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</row>
    <row r="31" spans="1:198" s="42" customFormat="1" ht="46.5" customHeight="1">
      <c r="A31" s="16" t="s">
        <v>3</v>
      </c>
      <c r="B31" s="25" t="s">
        <v>11</v>
      </c>
      <c r="C31" s="55" t="s">
        <v>16</v>
      </c>
      <c r="D31" s="44" t="s">
        <v>8</v>
      </c>
      <c r="E31" s="11"/>
      <c r="F31" s="1"/>
      <c r="G31" s="19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</row>
    <row r="32" spans="1:198" s="42" customFormat="1" ht="59.25" customHeight="1">
      <c r="A32" s="29">
        <v>1</v>
      </c>
      <c r="B32" s="30" t="s">
        <v>15</v>
      </c>
      <c r="C32" s="27">
        <v>1</v>
      </c>
      <c r="D32" s="17">
        <f>8/8*0.2</f>
        <v>0.2</v>
      </c>
      <c r="E32" s="17"/>
      <c r="F32" s="1"/>
      <c r="G32" s="19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</row>
    <row r="33" spans="1:198" s="42" customFormat="1" ht="16.5" customHeight="1">
      <c r="A33" s="36"/>
      <c r="B33" s="38"/>
      <c r="C33" s="32"/>
      <c r="D33" s="33"/>
      <c r="E33" s="33"/>
      <c r="F33" s="1"/>
      <c r="G33" s="19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</row>
    <row r="34" spans="1:198" s="42" customFormat="1" ht="16.5" customHeight="1">
      <c r="A34" s="15" t="s">
        <v>3</v>
      </c>
      <c r="B34" s="26" t="s">
        <v>6</v>
      </c>
      <c r="C34" s="12" t="s">
        <v>2</v>
      </c>
      <c r="D34" s="13" t="s">
        <v>7</v>
      </c>
      <c r="E34" s="14" t="s">
        <v>4</v>
      </c>
      <c r="F34" s="1"/>
      <c r="G34" s="19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</row>
    <row r="35" spans="1:198" s="42" customFormat="1" ht="50.25" customHeight="1">
      <c r="A35" s="49">
        <v>1</v>
      </c>
      <c r="B35" s="50" t="s">
        <v>15</v>
      </c>
      <c r="C35" s="51">
        <f>D25</f>
        <v>0.8</v>
      </c>
      <c r="D35" s="53">
        <f>D32</f>
        <v>0.2</v>
      </c>
      <c r="E35" s="52">
        <f>C35+D35</f>
        <v>1</v>
      </c>
      <c r="F35" s="1"/>
      <c r="G35" s="19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</row>
    <row r="36" spans="1:198" s="42" customFormat="1" ht="15" customHeight="1">
      <c r="A36" s="34"/>
      <c r="B36" s="35"/>
      <c r="C36" s="31"/>
      <c r="D36" s="33"/>
      <c r="E36" s="18"/>
      <c r="F36" s="1"/>
      <c r="G36" s="19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</row>
    <row r="37" spans="1:198" s="42" customFormat="1" ht="12.75" customHeight="1">
      <c r="A37" s="34"/>
      <c r="B37" s="35"/>
      <c r="C37" s="31"/>
      <c r="D37" s="33"/>
      <c r="E37" s="18"/>
      <c r="F37" s="1"/>
      <c r="G37" s="19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</row>
    <row r="38" spans="1:198" s="42" customFormat="1" ht="21.75" customHeight="1">
      <c r="A38" s="73" t="s">
        <v>18</v>
      </c>
      <c r="B38" s="73"/>
      <c r="C38" s="73"/>
      <c r="D38" s="73"/>
      <c r="E38" s="19"/>
      <c r="F38" s="1"/>
      <c r="G38" s="19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</row>
    <row r="39" spans="1:5" s="2" customFormat="1" ht="15.75" customHeight="1">
      <c r="A39" s="3"/>
      <c r="B39" s="20" t="s">
        <v>0</v>
      </c>
      <c r="C39" s="41">
        <v>2487.78</v>
      </c>
      <c r="D39" s="6"/>
      <c r="E39" s="19"/>
    </row>
    <row r="40" spans="1:5" s="2" customFormat="1" ht="13.5" customHeight="1">
      <c r="A40" s="3"/>
      <c r="B40" s="20" t="s">
        <v>1</v>
      </c>
      <c r="C40" s="41">
        <v>2487.78</v>
      </c>
      <c r="D40" s="6"/>
      <c r="E40" s="19"/>
    </row>
    <row r="41" spans="1:5" s="2" customFormat="1" ht="14.25" customHeight="1">
      <c r="A41" s="3"/>
      <c r="B41" s="4"/>
      <c r="C41" s="5"/>
      <c r="D41" s="6"/>
      <c r="E41" s="19"/>
    </row>
    <row r="42" spans="1:5" s="2" customFormat="1" ht="24">
      <c r="A42" s="45" t="s">
        <v>3</v>
      </c>
      <c r="B42" s="26" t="s">
        <v>10</v>
      </c>
      <c r="C42" s="46" t="s">
        <v>2</v>
      </c>
      <c r="D42" s="47" t="s">
        <v>5</v>
      </c>
      <c r="E42" s="47"/>
    </row>
    <row r="43" spans="1:5" s="2" customFormat="1" ht="42" customHeight="1">
      <c r="A43" s="29">
        <v>1</v>
      </c>
      <c r="B43" s="30" t="s">
        <v>15</v>
      </c>
      <c r="C43" s="39">
        <f>C40</f>
        <v>2487.78</v>
      </c>
      <c r="D43" s="21">
        <f>C40/C43*0.8</f>
        <v>0.8</v>
      </c>
      <c r="E43" s="21"/>
    </row>
    <row r="44" spans="1:5" s="2" customFormat="1" ht="12">
      <c r="A44" s="22"/>
      <c r="C44" s="9"/>
      <c r="D44" s="23"/>
      <c r="E44" s="24"/>
    </row>
    <row r="45" spans="1:5" s="2" customFormat="1" ht="15.75" customHeight="1">
      <c r="A45" s="3"/>
      <c r="B45" s="20" t="s">
        <v>0</v>
      </c>
      <c r="C45" s="28">
        <v>8</v>
      </c>
      <c r="D45" s="68" t="s">
        <v>14</v>
      </c>
      <c r="E45" s="69"/>
    </row>
    <row r="46" spans="1:5" s="2" customFormat="1" ht="18" customHeight="1">
      <c r="A46" s="3"/>
      <c r="B46" s="20" t="s">
        <v>1</v>
      </c>
      <c r="C46" s="28">
        <v>0</v>
      </c>
      <c r="D46" s="68"/>
      <c r="E46" s="69"/>
    </row>
    <row r="47" spans="1:5" s="2" customFormat="1" ht="34.5" customHeight="1">
      <c r="A47" s="3"/>
      <c r="B47" s="63"/>
      <c r="C47" s="64"/>
      <c r="D47" s="70"/>
      <c r="E47" s="71"/>
    </row>
    <row r="48" spans="1:5" s="2" customFormat="1" ht="48.75" customHeight="1">
      <c r="A48" s="16" t="s">
        <v>3</v>
      </c>
      <c r="B48" s="25" t="s">
        <v>11</v>
      </c>
      <c r="C48" s="55" t="s">
        <v>16</v>
      </c>
      <c r="D48" s="44" t="s">
        <v>8</v>
      </c>
      <c r="E48" s="11"/>
    </row>
    <row r="49" spans="1:5" s="2" customFormat="1" ht="46.5" customHeight="1">
      <c r="A49" s="29">
        <v>1</v>
      </c>
      <c r="B49" s="30" t="s">
        <v>15</v>
      </c>
      <c r="C49" s="27">
        <v>1</v>
      </c>
      <c r="D49" s="17">
        <f>8/8*0.2</f>
        <v>0.2</v>
      </c>
      <c r="E49" s="17"/>
    </row>
    <row r="50" spans="1:5" s="2" customFormat="1" ht="12">
      <c r="A50" s="36"/>
      <c r="B50" s="38"/>
      <c r="C50" s="32"/>
      <c r="D50" s="33"/>
      <c r="E50" s="33"/>
    </row>
    <row r="51" spans="1:5" s="2" customFormat="1" ht="18" customHeight="1">
      <c r="A51" s="15" t="s">
        <v>3</v>
      </c>
      <c r="B51" s="26" t="s">
        <v>6</v>
      </c>
      <c r="C51" s="12" t="s">
        <v>2</v>
      </c>
      <c r="D51" s="13" t="s">
        <v>7</v>
      </c>
      <c r="E51" s="14" t="s">
        <v>4</v>
      </c>
    </row>
    <row r="52" spans="1:5" s="2" customFormat="1" ht="51" customHeight="1">
      <c r="A52" s="49">
        <v>4</v>
      </c>
      <c r="B52" s="50" t="s">
        <v>15</v>
      </c>
      <c r="C52" s="51">
        <f>D43</f>
        <v>0.8</v>
      </c>
      <c r="D52" s="51">
        <f>D49</f>
        <v>0.2</v>
      </c>
      <c r="E52" s="52">
        <f>C52+D52</f>
        <v>1</v>
      </c>
    </row>
    <row r="53" spans="1:5" s="2" customFormat="1" ht="18.75" customHeight="1">
      <c r="A53" s="34"/>
      <c r="B53" s="35"/>
      <c r="C53" s="31"/>
      <c r="D53" s="31"/>
      <c r="E53" s="18"/>
    </row>
    <row r="54" spans="1:5" s="2" customFormat="1" ht="12">
      <c r="A54" s="34"/>
      <c r="B54" s="35"/>
      <c r="C54" s="31"/>
      <c r="D54" s="33"/>
      <c r="E54" s="31"/>
    </row>
    <row r="55" spans="1:5" s="60" customFormat="1" ht="20.25" customHeight="1">
      <c r="A55" s="73" t="s">
        <v>20</v>
      </c>
      <c r="B55" s="73"/>
      <c r="C55" s="73"/>
      <c r="D55" s="73"/>
      <c r="E55" s="59"/>
    </row>
    <row r="56" spans="1:5" s="2" customFormat="1" ht="14.25" customHeight="1">
      <c r="A56" s="3"/>
      <c r="B56" s="20" t="s">
        <v>0</v>
      </c>
      <c r="C56" s="41">
        <v>2257.2</v>
      </c>
      <c r="D56" s="6"/>
      <c r="E56" s="19"/>
    </row>
    <row r="57" spans="1:5" s="2" customFormat="1" ht="15.75" customHeight="1">
      <c r="A57" s="3"/>
      <c r="B57" s="20" t="s">
        <v>1</v>
      </c>
      <c r="C57" s="41">
        <v>2257.2</v>
      </c>
      <c r="D57" s="6"/>
      <c r="E57" s="19"/>
    </row>
    <row r="58" spans="1:5" s="2" customFormat="1" ht="13.5" customHeight="1">
      <c r="A58" s="3"/>
      <c r="B58" s="4"/>
      <c r="C58" s="5"/>
      <c r="D58" s="6"/>
      <c r="E58" s="19"/>
    </row>
    <row r="59" spans="1:5" s="2" customFormat="1" ht="39" customHeight="1">
      <c r="A59" s="45" t="s">
        <v>3</v>
      </c>
      <c r="B59" s="26" t="s">
        <v>10</v>
      </c>
      <c r="C59" s="46" t="s">
        <v>2</v>
      </c>
      <c r="D59" s="47" t="s">
        <v>5</v>
      </c>
      <c r="E59" s="47"/>
    </row>
    <row r="60" spans="1:5" s="2" customFormat="1" ht="48" customHeight="1">
      <c r="A60" s="29">
        <v>5</v>
      </c>
      <c r="B60" s="30" t="s">
        <v>19</v>
      </c>
      <c r="C60" s="39">
        <v>2257.2</v>
      </c>
      <c r="D60" s="21">
        <f>C57/C60*0.8</f>
        <v>0.8</v>
      </c>
      <c r="E60" s="21"/>
    </row>
    <row r="61" spans="1:5" s="2" customFormat="1" ht="12">
      <c r="A61" s="34"/>
      <c r="B61" s="35"/>
      <c r="C61" s="48"/>
      <c r="D61" s="31"/>
      <c r="E61" s="31"/>
    </row>
    <row r="62" spans="1:5" s="2" customFormat="1" ht="12">
      <c r="A62" s="22"/>
      <c r="C62" s="9"/>
      <c r="D62" s="23"/>
      <c r="E62" s="24"/>
    </row>
    <row r="63" spans="1:5" s="2" customFormat="1" ht="16.5" customHeight="1">
      <c r="A63" s="3"/>
      <c r="B63" s="20" t="s">
        <v>0</v>
      </c>
      <c r="C63" s="28">
        <v>8</v>
      </c>
      <c r="D63" s="68" t="s">
        <v>14</v>
      </c>
      <c r="E63" s="69"/>
    </row>
    <row r="64" spans="1:5" s="2" customFormat="1" ht="14.25" customHeight="1">
      <c r="A64" s="3"/>
      <c r="B64" s="20" t="s">
        <v>1</v>
      </c>
      <c r="C64" s="28">
        <v>0</v>
      </c>
      <c r="D64" s="68"/>
      <c r="E64" s="69"/>
    </row>
    <row r="65" spans="1:5" s="2" customFormat="1" ht="54" customHeight="1">
      <c r="A65" s="3"/>
      <c r="B65" s="63"/>
      <c r="C65" s="64"/>
      <c r="D65" s="70"/>
      <c r="E65" s="71"/>
    </row>
    <row r="66" spans="1:5" s="2" customFormat="1" ht="43.5" customHeight="1">
      <c r="A66" s="16" t="s">
        <v>3</v>
      </c>
      <c r="B66" s="25" t="s">
        <v>11</v>
      </c>
      <c r="C66" s="55" t="s">
        <v>16</v>
      </c>
      <c r="D66" s="44" t="s">
        <v>8</v>
      </c>
      <c r="E66" s="11"/>
    </row>
    <row r="67" spans="1:5" s="2" customFormat="1" ht="48.75" customHeight="1">
      <c r="A67" s="29">
        <v>5</v>
      </c>
      <c r="B67" s="30" t="s">
        <v>19</v>
      </c>
      <c r="C67" s="27">
        <v>1</v>
      </c>
      <c r="D67" s="17">
        <f>8/8*0.2</f>
        <v>0.2</v>
      </c>
      <c r="E67" s="17"/>
    </row>
    <row r="68" spans="1:5" ht="12">
      <c r="A68" s="36"/>
      <c r="B68" s="38"/>
      <c r="C68" s="32"/>
      <c r="D68" s="33"/>
      <c r="E68" s="33"/>
    </row>
    <row r="69" spans="1:5" ht="15.75" customHeight="1">
      <c r="A69" s="15" t="s">
        <v>3</v>
      </c>
      <c r="B69" s="26" t="s">
        <v>6</v>
      </c>
      <c r="C69" s="12" t="s">
        <v>2</v>
      </c>
      <c r="D69" s="13" t="s">
        <v>7</v>
      </c>
      <c r="E69" s="14" t="s">
        <v>4</v>
      </c>
    </row>
    <row r="70" spans="1:5" ht="46.5" customHeight="1">
      <c r="A70" s="49">
        <v>5</v>
      </c>
      <c r="B70" s="50" t="s">
        <v>19</v>
      </c>
      <c r="C70" s="51">
        <f>D60</f>
        <v>0.8</v>
      </c>
      <c r="D70" s="51">
        <f>D67</f>
        <v>0.2</v>
      </c>
      <c r="E70" s="52">
        <f>C70+D70</f>
        <v>1</v>
      </c>
    </row>
    <row r="71" spans="4:5" ht="12">
      <c r="D71" s="74"/>
      <c r="E71" s="74"/>
    </row>
    <row r="72" spans="4:5" ht="24.75" customHeight="1">
      <c r="D72" s="40"/>
      <c r="E72" s="40"/>
    </row>
    <row r="73" spans="1:8" s="42" customFormat="1" ht="28.5" customHeight="1">
      <c r="A73" s="67" t="s">
        <v>21</v>
      </c>
      <c r="B73" s="67"/>
      <c r="C73" s="67"/>
      <c r="D73" s="67"/>
      <c r="E73" s="19"/>
      <c r="G73" s="43"/>
      <c r="H73" s="43"/>
    </row>
    <row r="74" spans="1:5" s="2" customFormat="1" ht="15.75" customHeight="1">
      <c r="A74" s="3"/>
      <c r="B74" s="20" t="s">
        <v>0</v>
      </c>
      <c r="C74" s="41">
        <v>5481</v>
      </c>
      <c r="D74" s="6"/>
      <c r="E74" s="19"/>
    </row>
    <row r="75" spans="1:5" s="2" customFormat="1" ht="13.5" customHeight="1">
      <c r="A75" s="3"/>
      <c r="B75" s="20" t="s">
        <v>1</v>
      </c>
      <c r="C75" s="41">
        <v>3828.33</v>
      </c>
      <c r="D75" s="6"/>
      <c r="E75" s="19"/>
    </row>
    <row r="76" spans="1:5" s="2" customFormat="1" ht="14.25" customHeight="1">
      <c r="A76" s="3"/>
      <c r="B76" s="4"/>
      <c r="C76" s="5"/>
      <c r="D76" s="6"/>
      <c r="E76" s="19"/>
    </row>
    <row r="77" spans="1:5" s="2" customFormat="1" ht="24">
      <c r="A77" s="45" t="s">
        <v>3</v>
      </c>
      <c r="B77" s="26" t="s">
        <v>10</v>
      </c>
      <c r="C77" s="46" t="s">
        <v>2</v>
      </c>
      <c r="D77" s="47" t="s">
        <v>5</v>
      </c>
      <c r="E77" s="47"/>
    </row>
    <row r="78" spans="1:5" s="2" customFormat="1" ht="42" customHeight="1">
      <c r="A78" s="29">
        <v>1</v>
      </c>
      <c r="B78" s="30" t="s">
        <v>15</v>
      </c>
      <c r="C78" s="39">
        <f>C75</f>
        <v>3828.33</v>
      </c>
      <c r="D78" s="21">
        <f>C78/C78*0.8</f>
        <v>0.8</v>
      </c>
      <c r="E78" s="21"/>
    </row>
    <row r="79" spans="1:5" s="2" customFormat="1" ht="45">
      <c r="A79" s="29">
        <v>5</v>
      </c>
      <c r="B79" s="30" t="s">
        <v>19</v>
      </c>
      <c r="C79" s="57">
        <f>C74</f>
        <v>5481</v>
      </c>
      <c r="D79" s="21">
        <f>C75/C79*0.8</f>
        <v>0.5587783251231527</v>
      </c>
      <c r="E79" s="56"/>
    </row>
    <row r="80" spans="1:5" s="2" customFormat="1" ht="12">
      <c r="A80" s="22"/>
      <c r="C80" s="9"/>
      <c r="D80" s="23"/>
      <c r="E80" s="24"/>
    </row>
    <row r="81" spans="1:5" s="2" customFormat="1" ht="18.75" customHeight="1">
      <c r="A81" s="3"/>
      <c r="B81" s="20" t="s">
        <v>0</v>
      </c>
      <c r="C81" s="28">
        <v>8</v>
      </c>
      <c r="D81" s="68" t="s">
        <v>14</v>
      </c>
      <c r="E81" s="69"/>
    </row>
    <row r="82" spans="1:5" s="2" customFormat="1" ht="14.25" customHeight="1">
      <c r="A82" s="3"/>
      <c r="B82" s="20" t="s">
        <v>1</v>
      </c>
      <c r="C82" s="28">
        <v>0</v>
      </c>
      <c r="D82" s="68"/>
      <c r="E82" s="69"/>
    </row>
    <row r="83" spans="1:5" s="2" customFormat="1" ht="35.25" customHeight="1">
      <c r="A83" s="3"/>
      <c r="B83" s="63"/>
      <c r="C83" s="64"/>
      <c r="D83" s="70"/>
      <c r="E83" s="71"/>
    </row>
    <row r="84" spans="1:5" s="2" customFormat="1" ht="48.75" customHeight="1">
      <c r="A84" s="16" t="s">
        <v>3</v>
      </c>
      <c r="B84" s="25" t="s">
        <v>11</v>
      </c>
      <c r="C84" s="55" t="s">
        <v>16</v>
      </c>
      <c r="D84" s="44" t="s">
        <v>8</v>
      </c>
      <c r="E84" s="11"/>
    </row>
    <row r="85" spans="1:5" s="2" customFormat="1" ht="46.5" customHeight="1">
      <c r="A85" s="29">
        <v>1</v>
      </c>
      <c r="B85" s="30" t="s">
        <v>15</v>
      </c>
      <c r="C85" s="27">
        <v>1</v>
      </c>
      <c r="D85" s="17">
        <f>8/8*0.2</f>
        <v>0.2</v>
      </c>
      <c r="E85" s="17"/>
    </row>
    <row r="86" spans="1:5" s="2" customFormat="1" ht="45">
      <c r="A86" s="29">
        <v>5</v>
      </c>
      <c r="B86" s="30" t="s">
        <v>19</v>
      </c>
      <c r="C86" s="27">
        <v>1</v>
      </c>
      <c r="D86" s="17">
        <f>8/8*0.2</f>
        <v>0.2</v>
      </c>
      <c r="E86" s="17"/>
    </row>
    <row r="87" spans="1:5" s="2" customFormat="1" ht="12">
      <c r="A87" s="36"/>
      <c r="B87" s="38"/>
      <c r="C87" s="32"/>
      <c r="D87" s="33"/>
      <c r="E87" s="33"/>
    </row>
    <row r="88" spans="1:5" s="2" customFormat="1" ht="18" customHeight="1">
      <c r="A88" s="15" t="s">
        <v>3</v>
      </c>
      <c r="B88" s="26" t="s">
        <v>6</v>
      </c>
      <c r="C88" s="12" t="s">
        <v>2</v>
      </c>
      <c r="D88" s="13" t="s">
        <v>7</v>
      </c>
      <c r="E88" s="14" t="s">
        <v>4</v>
      </c>
    </row>
    <row r="89" spans="1:5" s="2" customFormat="1" ht="40.5" customHeight="1">
      <c r="A89" s="49">
        <v>1</v>
      </c>
      <c r="B89" s="50" t="s">
        <v>15</v>
      </c>
      <c r="C89" s="51">
        <f>D78</f>
        <v>0.8</v>
      </c>
      <c r="D89" s="51">
        <f>D85</f>
        <v>0.2</v>
      </c>
      <c r="E89" s="58">
        <f>C89+D89</f>
        <v>1</v>
      </c>
    </row>
    <row r="90" spans="1:6" s="2" customFormat="1" ht="51" customHeight="1">
      <c r="A90" s="29">
        <v>5</v>
      </c>
      <c r="B90" s="30" t="s">
        <v>19</v>
      </c>
      <c r="C90" s="21">
        <f>D79</f>
        <v>0.5587783251231527</v>
      </c>
      <c r="D90" s="21">
        <f>D86</f>
        <v>0.2</v>
      </c>
      <c r="E90" s="62">
        <f>C90+D90</f>
        <v>0.7587783251231528</v>
      </c>
      <c r="F90" s="61"/>
    </row>
    <row r="91" spans="1:5" s="2" customFormat="1" ht="19.5" customHeight="1">
      <c r="A91" s="34"/>
      <c r="B91" s="35"/>
      <c r="C91" s="31"/>
      <c r="D91" s="31"/>
      <c r="E91" s="18"/>
    </row>
    <row r="92" spans="1:5" s="2" customFormat="1" ht="12">
      <c r="A92" s="34"/>
      <c r="B92" s="35"/>
      <c r="C92" s="31"/>
      <c r="D92" s="33"/>
      <c r="E92" s="31"/>
    </row>
    <row r="93" spans="1:5" ht="18.75" customHeight="1">
      <c r="A93" s="67" t="s">
        <v>22</v>
      </c>
      <c r="B93" s="67"/>
      <c r="C93" s="67"/>
      <c r="D93" s="67"/>
      <c r="E93" s="19"/>
    </row>
    <row r="94" spans="2:5" ht="19.5" customHeight="1">
      <c r="B94" s="20" t="s">
        <v>0</v>
      </c>
      <c r="C94" s="41">
        <v>15438.6</v>
      </c>
      <c r="D94" s="6"/>
      <c r="E94" s="19"/>
    </row>
    <row r="95" spans="2:5" ht="13.5" customHeight="1">
      <c r="B95" s="20" t="s">
        <v>1</v>
      </c>
      <c r="C95" s="41">
        <v>15438.6</v>
      </c>
      <c r="D95" s="6"/>
      <c r="E95" s="19"/>
    </row>
    <row r="96" spans="2:5" ht="12">
      <c r="B96" s="4"/>
      <c r="D96" s="6"/>
      <c r="E96" s="19"/>
    </row>
    <row r="97" spans="1:5" ht="24">
      <c r="A97" s="45" t="s">
        <v>3</v>
      </c>
      <c r="B97" s="26" t="s">
        <v>10</v>
      </c>
      <c r="C97" s="46" t="s">
        <v>2</v>
      </c>
      <c r="D97" s="47" t="s">
        <v>5</v>
      </c>
      <c r="E97" s="47"/>
    </row>
    <row r="98" spans="1:5" ht="45">
      <c r="A98" s="29">
        <v>5</v>
      </c>
      <c r="B98" s="30" t="s">
        <v>19</v>
      </c>
      <c r="C98" s="39">
        <v>15438.6</v>
      </c>
      <c r="D98" s="21">
        <f>C95/C98*0.8</f>
        <v>0.8</v>
      </c>
      <c r="E98" s="21"/>
    </row>
    <row r="99" spans="1:5" ht="12">
      <c r="A99" s="34"/>
      <c r="B99" s="35"/>
      <c r="C99" s="48"/>
      <c r="D99" s="31"/>
      <c r="E99" s="31"/>
    </row>
    <row r="100" spans="1:5" ht="12">
      <c r="A100" s="22"/>
      <c r="B100" s="2"/>
      <c r="C100" s="9"/>
      <c r="D100" s="23"/>
      <c r="E100" s="24"/>
    </row>
    <row r="101" spans="2:5" ht="12" customHeight="1">
      <c r="B101" s="20" t="s">
        <v>0</v>
      </c>
      <c r="C101" s="28">
        <v>8</v>
      </c>
      <c r="D101" s="68" t="s">
        <v>14</v>
      </c>
      <c r="E101" s="69"/>
    </row>
    <row r="102" spans="2:5" ht="12">
      <c r="B102" s="20" t="s">
        <v>1</v>
      </c>
      <c r="C102" s="28">
        <v>0</v>
      </c>
      <c r="D102" s="68"/>
      <c r="E102" s="69"/>
    </row>
    <row r="103" spans="2:5" ht="45.75" customHeight="1">
      <c r="B103" s="63"/>
      <c r="C103" s="64"/>
      <c r="D103" s="70"/>
      <c r="E103" s="71"/>
    </row>
    <row r="104" spans="1:5" ht="48">
      <c r="A104" s="16" t="s">
        <v>3</v>
      </c>
      <c r="B104" s="25" t="s">
        <v>11</v>
      </c>
      <c r="C104" s="55" t="s">
        <v>16</v>
      </c>
      <c r="D104" s="44" t="s">
        <v>8</v>
      </c>
      <c r="E104" s="11"/>
    </row>
    <row r="105" spans="1:5" ht="45">
      <c r="A105" s="29">
        <v>5</v>
      </c>
      <c r="B105" s="30" t="s">
        <v>19</v>
      </c>
      <c r="C105" s="27">
        <v>1</v>
      </c>
      <c r="D105" s="17">
        <f>8/8*0.2</f>
        <v>0.2</v>
      </c>
      <c r="E105" s="17"/>
    </row>
    <row r="107" spans="1:5" ht="12">
      <c r="A107" s="15" t="s">
        <v>3</v>
      </c>
      <c r="B107" s="26" t="s">
        <v>6</v>
      </c>
      <c r="C107" s="12" t="s">
        <v>2</v>
      </c>
      <c r="D107" s="13" t="s">
        <v>7</v>
      </c>
      <c r="E107" s="14" t="s">
        <v>4</v>
      </c>
    </row>
    <row r="108" spans="1:5" ht="45">
      <c r="A108" s="49">
        <v>5</v>
      </c>
      <c r="B108" s="50" t="s">
        <v>19</v>
      </c>
      <c r="C108" s="51">
        <f>D98</f>
        <v>0.8</v>
      </c>
      <c r="D108" s="51">
        <f>D105</f>
        <v>0.2</v>
      </c>
      <c r="E108" s="52">
        <f>C108+D108</f>
        <v>1</v>
      </c>
    </row>
    <row r="111" spans="1:5" ht="18.75" customHeight="1">
      <c r="A111" s="67" t="s">
        <v>23</v>
      </c>
      <c r="B111" s="67"/>
      <c r="C111" s="67"/>
      <c r="D111" s="67"/>
      <c r="E111" s="19"/>
    </row>
    <row r="112" spans="2:5" ht="12">
      <c r="B112" s="20" t="s">
        <v>0</v>
      </c>
      <c r="C112" s="41">
        <v>5119.2</v>
      </c>
      <c r="D112" s="6"/>
      <c r="E112" s="19"/>
    </row>
    <row r="113" spans="2:5" ht="12">
      <c r="B113" s="20" t="s">
        <v>1</v>
      </c>
      <c r="C113" s="41">
        <v>5119.2</v>
      </c>
      <c r="D113" s="6"/>
      <c r="E113" s="19"/>
    </row>
    <row r="114" spans="2:5" ht="12">
      <c r="B114" s="4"/>
      <c r="D114" s="6"/>
      <c r="E114" s="19"/>
    </row>
    <row r="115" spans="1:5" ht="24">
      <c r="A115" s="45" t="s">
        <v>3</v>
      </c>
      <c r="B115" s="26" t="s">
        <v>10</v>
      </c>
      <c r="C115" s="46" t="s">
        <v>2</v>
      </c>
      <c r="D115" s="47" t="s">
        <v>5</v>
      </c>
      <c r="E115" s="47"/>
    </row>
    <row r="116" spans="1:5" ht="45">
      <c r="A116" s="29">
        <v>1</v>
      </c>
      <c r="B116" s="30" t="s">
        <v>15</v>
      </c>
      <c r="C116" s="39">
        <v>3622.32</v>
      </c>
      <c r="D116" s="65" t="s">
        <v>29</v>
      </c>
      <c r="E116" s="66"/>
    </row>
    <row r="117" spans="1:5" ht="45">
      <c r="A117" s="29">
        <v>5</v>
      </c>
      <c r="B117" s="30" t="s">
        <v>19</v>
      </c>
      <c r="C117" s="57">
        <f>C112</f>
        <v>5119.2</v>
      </c>
      <c r="D117" s="21">
        <f>C113/C117*0.8</f>
        <v>0.8</v>
      </c>
      <c r="E117" s="56"/>
    </row>
    <row r="118" spans="1:5" ht="12">
      <c r="A118" s="22"/>
      <c r="B118" s="2"/>
      <c r="C118" s="9"/>
      <c r="D118" s="23"/>
      <c r="E118" s="24"/>
    </row>
    <row r="119" spans="2:5" ht="12">
      <c r="B119" s="20" t="s">
        <v>0</v>
      </c>
      <c r="C119" s="28">
        <v>8</v>
      </c>
      <c r="D119" s="68" t="s">
        <v>14</v>
      </c>
      <c r="E119" s="69"/>
    </row>
    <row r="120" spans="2:5" ht="12">
      <c r="B120" s="20" t="s">
        <v>1</v>
      </c>
      <c r="C120" s="28">
        <v>0</v>
      </c>
      <c r="D120" s="68"/>
      <c r="E120" s="69"/>
    </row>
    <row r="121" spans="2:5" ht="45" customHeight="1">
      <c r="B121" s="63"/>
      <c r="C121" s="64"/>
      <c r="D121" s="70"/>
      <c r="E121" s="71"/>
    </row>
    <row r="122" spans="1:5" ht="48">
      <c r="A122" s="16" t="s">
        <v>3</v>
      </c>
      <c r="B122" s="25" t="s">
        <v>11</v>
      </c>
      <c r="C122" s="55" t="s">
        <v>16</v>
      </c>
      <c r="D122" s="44" t="s">
        <v>8</v>
      </c>
      <c r="E122" s="11"/>
    </row>
    <row r="123" spans="1:5" ht="45">
      <c r="A123" s="29">
        <v>1</v>
      </c>
      <c r="B123" s="30" t="s">
        <v>15</v>
      </c>
      <c r="C123" s="27">
        <v>1</v>
      </c>
      <c r="D123" s="65" t="s">
        <v>29</v>
      </c>
      <c r="E123" s="66"/>
    </row>
    <row r="124" spans="1:5" ht="45">
      <c r="A124" s="29">
        <v>5</v>
      </c>
      <c r="B124" s="30" t="s">
        <v>19</v>
      </c>
      <c r="C124" s="27">
        <v>1</v>
      </c>
      <c r="D124" s="17">
        <f>8/8*0.2</f>
        <v>0.2</v>
      </c>
      <c r="E124" s="17"/>
    </row>
    <row r="125" spans="1:5" ht="12">
      <c r="A125" s="36"/>
      <c r="B125" s="38"/>
      <c r="C125" s="32"/>
      <c r="D125" s="33"/>
      <c r="E125" s="33"/>
    </row>
    <row r="126" spans="1:5" ht="12">
      <c r="A126" s="15" t="s">
        <v>3</v>
      </c>
      <c r="B126" s="26" t="s">
        <v>6</v>
      </c>
      <c r="C126" s="12" t="s">
        <v>2</v>
      </c>
      <c r="D126" s="13" t="s">
        <v>7</v>
      </c>
      <c r="E126" s="14" t="s">
        <v>4</v>
      </c>
    </row>
    <row r="127" spans="1:5" ht="45">
      <c r="A127" s="29">
        <v>1</v>
      </c>
      <c r="B127" s="30" t="s">
        <v>15</v>
      </c>
      <c r="C127" s="65" t="s">
        <v>30</v>
      </c>
      <c r="D127" s="75"/>
      <c r="E127" s="66"/>
    </row>
    <row r="128" spans="1:5" ht="45">
      <c r="A128" s="49">
        <v>5</v>
      </c>
      <c r="B128" s="50" t="s">
        <v>19</v>
      </c>
      <c r="C128" s="51">
        <f>D117</f>
        <v>0.8</v>
      </c>
      <c r="D128" s="51">
        <f>D124</f>
        <v>0.2</v>
      </c>
      <c r="E128" s="52">
        <f>C128+D128</f>
        <v>1</v>
      </c>
    </row>
    <row r="131" spans="1:5" ht="17.25" customHeight="1">
      <c r="A131" s="67" t="s">
        <v>24</v>
      </c>
      <c r="B131" s="67"/>
      <c r="C131" s="67"/>
      <c r="D131" s="67"/>
      <c r="E131" s="19"/>
    </row>
    <row r="132" spans="2:5" ht="12">
      <c r="B132" s="20" t="s">
        <v>0</v>
      </c>
      <c r="C132" s="41">
        <v>12331.56</v>
      </c>
      <c r="D132" s="6"/>
      <c r="E132" s="19"/>
    </row>
    <row r="133" spans="2:5" ht="12">
      <c r="B133" s="20" t="s">
        <v>1</v>
      </c>
      <c r="C133" s="41">
        <v>12331.56</v>
      </c>
      <c r="D133" s="6"/>
      <c r="E133" s="19"/>
    </row>
    <row r="134" spans="2:5" ht="12">
      <c r="B134" s="4"/>
      <c r="D134" s="6"/>
      <c r="E134" s="19"/>
    </row>
    <row r="135" spans="1:5" ht="24">
      <c r="A135" s="45" t="s">
        <v>3</v>
      </c>
      <c r="B135" s="26" t="s">
        <v>10</v>
      </c>
      <c r="C135" s="46" t="s">
        <v>2</v>
      </c>
      <c r="D135" s="47" t="s">
        <v>5</v>
      </c>
      <c r="E135" s="47"/>
    </row>
    <row r="136" spans="1:5" ht="45">
      <c r="A136" s="29">
        <v>5</v>
      </c>
      <c r="B136" s="30" t="s">
        <v>19</v>
      </c>
      <c r="C136" s="39">
        <v>12331.56</v>
      </c>
      <c r="D136" s="21">
        <f>C133/C136*0.8</f>
        <v>0.8</v>
      </c>
      <c r="E136" s="21"/>
    </row>
    <row r="137" spans="1:5" ht="12">
      <c r="A137" s="34"/>
      <c r="B137" s="35"/>
      <c r="C137" s="48"/>
      <c r="D137" s="31"/>
      <c r="E137" s="31"/>
    </row>
    <row r="138" spans="1:5" ht="12">
      <c r="A138" s="22"/>
      <c r="B138" s="2"/>
      <c r="C138" s="9"/>
      <c r="D138" s="23"/>
      <c r="E138" s="24"/>
    </row>
    <row r="139" spans="2:5" ht="12">
      <c r="B139" s="20" t="s">
        <v>0</v>
      </c>
      <c r="C139" s="28">
        <v>8</v>
      </c>
      <c r="D139" s="68" t="s">
        <v>14</v>
      </c>
      <c r="E139" s="69"/>
    </row>
    <row r="140" spans="2:5" ht="12">
      <c r="B140" s="20" t="s">
        <v>1</v>
      </c>
      <c r="C140" s="28">
        <v>0</v>
      </c>
      <c r="D140" s="68"/>
      <c r="E140" s="69"/>
    </row>
    <row r="141" spans="2:5" ht="42" customHeight="1">
      <c r="B141" s="63"/>
      <c r="C141" s="64"/>
      <c r="D141" s="70"/>
      <c r="E141" s="71"/>
    </row>
    <row r="142" spans="1:5" ht="48">
      <c r="A142" s="16" t="s">
        <v>3</v>
      </c>
      <c r="B142" s="25" t="s">
        <v>11</v>
      </c>
      <c r="C142" s="55" t="s">
        <v>16</v>
      </c>
      <c r="D142" s="44" t="s">
        <v>8</v>
      </c>
      <c r="E142" s="11"/>
    </row>
    <row r="143" spans="1:5" ht="45">
      <c r="A143" s="29">
        <v>5</v>
      </c>
      <c r="B143" s="30" t="s">
        <v>19</v>
      </c>
      <c r="C143" s="27">
        <v>1</v>
      </c>
      <c r="D143" s="17">
        <f>8/8*0.2</f>
        <v>0.2</v>
      </c>
      <c r="E143" s="17"/>
    </row>
    <row r="144" spans="1:5" ht="12">
      <c r="A144" s="36"/>
      <c r="B144" s="38"/>
      <c r="C144" s="32"/>
      <c r="D144" s="33"/>
      <c r="E144" s="33"/>
    </row>
    <row r="145" spans="1:5" ht="12">
      <c r="A145" s="15" t="s">
        <v>3</v>
      </c>
      <c r="B145" s="26" t="s">
        <v>6</v>
      </c>
      <c r="C145" s="12" t="s">
        <v>2</v>
      </c>
      <c r="D145" s="13" t="s">
        <v>7</v>
      </c>
      <c r="E145" s="14" t="s">
        <v>4</v>
      </c>
    </row>
    <row r="146" spans="1:5" ht="45">
      <c r="A146" s="49">
        <v>5</v>
      </c>
      <c r="B146" s="50" t="s">
        <v>19</v>
      </c>
      <c r="C146" s="51">
        <f>D136</f>
        <v>0.8</v>
      </c>
      <c r="D146" s="51">
        <f>D143</f>
        <v>0.2</v>
      </c>
      <c r="E146" s="52">
        <f>C146+D146</f>
        <v>1</v>
      </c>
    </row>
    <row r="149" spans="1:5" ht="20.25" customHeight="1">
      <c r="A149" s="67" t="s">
        <v>26</v>
      </c>
      <c r="B149" s="67"/>
      <c r="C149" s="67"/>
      <c r="D149" s="67"/>
      <c r="E149" s="19"/>
    </row>
    <row r="150" spans="2:5" ht="12">
      <c r="B150" s="20" t="s">
        <v>0</v>
      </c>
      <c r="C150" s="41">
        <v>0</v>
      </c>
      <c r="D150" s="6"/>
      <c r="E150" s="19"/>
    </row>
    <row r="151" spans="2:5" ht="12">
      <c r="B151" s="20" t="s">
        <v>1</v>
      </c>
      <c r="C151" s="41">
        <v>0</v>
      </c>
      <c r="D151" s="6"/>
      <c r="E151" s="19"/>
    </row>
    <row r="152" spans="2:5" ht="12">
      <c r="B152" s="4"/>
      <c r="D152" s="6"/>
      <c r="E152" s="19"/>
    </row>
    <row r="153" spans="1:5" ht="24">
      <c r="A153" s="45" t="s">
        <v>3</v>
      </c>
      <c r="B153" s="26" t="s">
        <v>10</v>
      </c>
      <c r="C153" s="46" t="s">
        <v>2</v>
      </c>
      <c r="D153" s="47" t="s">
        <v>5</v>
      </c>
      <c r="E153" s="47"/>
    </row>
    <row r="154" spans="1:5" ht="45">
      <c r="A154" s="29">
        <v>1</v>
      </c>
      <c r="B154" s="30" t="s">
        <v>15</v>
      </c>
      <c r="C154" s="39">
        <v>1814.61</v>
      </c>
      <c r="D154" s="65" t="s">
        <v>29</v>
      </c>
      <c r="E154" s="66"/>
    </row>
    <row r="155" spans="1:5" ht="56.25">
      <c r="A155" s="29">
        <v>4</v>
      </c>
      <c r="B155" s="30" t="s">
        <v>25</v>
      </c>
      <c r="C155" s="57">
        <v>3242.43</v>
      </c>
      <c r="D155" s="65" t="s">
        <v>29</v>
      </c>
      <c r="E155" s="66"/>
    </row>
    <row r="156" spans="1:5" ht="12">
      <c r="A156" s="22"/>
      <c r="B156" s="2"/>
      <c r="C156" s="9"/>
      <c r="D156" s="23"/>
      <c r="E156" s="24"/>
    </row>
    <row r="157" spans="2:5" ht="12">
      <c r="B157" s="20" t="s">
        <v>0</v>
      </c>
      <c r="C157" s="28">
        <v>8</v>
      </c>
      <c r="D157" s="68" t="s">
        <v>14</v>
      </c>
      <c r="E157" s="69"/>
    </row>
    <row r="158" spans="2:5" ht="12">
      <c r="B158" s="20" t="s">
        <v>1</v>
      </c>
      <c r="C158" s="28">
        <v>0</v>
      </c>
      <c r="D158" s="68"/>
      <c r="E158" s="69"/>
    </row>
    <row r="159" spans="2:5" ht="44.25" customHeight="1">
      <c r="B159" s="63"/>
      <c r="C159" s="64"/>
      <c r="D159" s="70"/>
      <c r="E159" s="71"/>
    </row>
    <row r="160" spans="1:5" ht="48">
      <c r="A160" s="16" t="s">
        <v>3</v>
      </c>
      <c r="B160" s="25" t="s">
        <v>11</v>
      </c>
      <c r="C160" s="55" t="s">
        <v>16</v>
      </c>
      <c r="D160" s="44" t="s">
        <v>8</v>
      </c>
      <c r="E160" s="11"/>
    </row>
    <row r="161" spans="1:5" ht="45">
      <c r="A161" s="29">
        <v>1</v>
      </c>
      <c r="B161" s="30" t="s">
        <v>15</v>
      </c>
      <c r="C161" s="27">
        <v>1</v>
      </c>
      <c r="D161" s="65" t="s">
        <v>29</v>
      </c>
      <c r="E161" s="66"/>
    </row>
    <row r="162" spans="1:5" ht="56.25">
      <c r="A162" s="29">
        <v>4</v>
      </c>
      <c r="B162" s="30" t="s">
        <v>25</v>
      </c>
      <c r="C162" s="27">
        <v>1</v>
      </c>
      <c r="D162" s="65" t="s">
        <v>29</v>
      </c>
      <c r="E162" s="66"/>
    </row>
    <row r="163" spans="1:5" ht="12">
      <c r="A163" s="36"/>
      <c r="B163" s="38"/>
      <c r="C163" s="32"/>
      <c r="D163" s="33"/>
      <c r="E163" s="33"/>
    </row>
    <row r="164" spans="1:5" ht="12">
      <c r="A164" s="15" t="s">
        <v>3</v>
      </c>
      <c r="B164" s="26" t="s">
        <v>6</v>
      </c>
      <c r="C164" s="12" t="s">
        <v>2</v>
      </c>
      <c r="D164" s="13" t="s">
        <v>7</v>
      </c>
      <c r="E164" s="14" t="s">
        <v>4</v>
      </c>
    </row>
    <row r="165" spans="1:5" ht="45">
      <c r="A165" s="29">
        <v>1</v>
      </c>
      <c r="B165" s="30" t="s">
        <v>15</v>
      </c>
      <c r="C165" s="65" t="s">
        <v>30</v>
      </c>
      <c r="D165" s="75"/>
      <c r="E165" s="66"/>
    </row>
    <row r="166" spans="1:5" ht="56.25">
      <c r="A166" s="29">
        <v>4</v>
      </c>
      <c r="B166" s="30" t="s">
        <v>25</v>
      </c>
      <c r="C166" s="65" t="s">
        <v>30</v>
      </c>
      <c r="D166" s="75"/>
      <c r="E166" s="66"/>
    </row>
    <row r="169" spans="1:5" ht="21" customHeight="1">
      <c r="A169" s="67" t="s">
        <v>28</v>
      </c>
      <c r="B169" s="67"/>
      <c r="C169" s="67"/>
      <c r="D169" s="67"/>
      <c r="E169" s="19"/>
    </row>
    <row r="170" spans="2:5" ht="12">
      <c r="B170" s="20" t="s">
        <v>0</v>
      </c>
      <c r="C170" s="41">
        <v>29727</v>
      </c>
      <c r="D170" s="6"/>
      <c r="E170" s="19"/>
    </row>
    <row r="171" spans="2:5" ht="12">
      <c r="B171" s="20" t="s">
        <v>1</v>
      </c>
      <c r="C171" s="41">
        <v>29727</v>
      </c>
      <c r="D171" s="6"/>
      <c r="E171" s="19"/>
    </row>
    <row r="172" spans="2:5" ht="12">
      <c r="B172" s="4"/>
      <c r="D172" s="6"/>
      <c r="E172" s="19"/>
    </row>
    <row r="173" spans="1:5" ht="24">
      <c r="A173" s="45" t="s">
        <v>3</v>
      </c>
      <c r="B173" s="26" t="s">
        <v>10</v>
      </c>
      <c r="C173" s="46" t="s">
        <v>2</v>
      </c>
      <c r="D173" s="47" t="s">
        <v>5</v>
      </c>
      <c r="E173" s="47"/>
    </row>
    <row r="174" spans="1:5" ht="56.25">
      <c r="A174" s="29">
        <v>2</v>
      </c>
      <c r="B174" s="30" t="s">
        <v>27</v>
      </c>
      <c r="C174" s="39">
        <v>29727</v>
      </c>
      <c r="D174" s="21">
        <f>C171/C174*0.8</f>
        <v>0.8</v>
      </c>
      <c r="E174" s="21"/>
    </row>
    <row r="175" spans="1:5" ht="12">
      <c r="A175" s="34"/>
      <c r="B175" s="35"/>
      <c r="C175" s="48"/>
      <c r="D175" s="31"/>
      <c r="E175" s="31"/>
    </row>
    <row r="176" spans="1:5" ht="12">
      <c r="A176" s="22"/>
      <c r="B176" s="2"/>
      <c r="C176" s="9"/>
      <c r="D176" s="23"/>
      <c r="E176" s="24"/>
    </row>
    <row r="177" spans="2:5" ht="12">
      <c r="B177" s="20" t="s">
        <v>0</v>
      </c>
      <c r="C177" s="28">
        <v>8</v>
      </c>
      <c r="D177" s="68" t="s">
        <v>14</v>
      </c>
      <c r="E177" s="69"/>
    </row>
    <row r="178" spans="2:5" ht="12">
      <c r="B178" s="20" t="s">
        <v>1</v>
      </c>
      <c r="C178" s="28">
        <v>0</v>
      </c>
      <c r="D178" s="68"/>
      <c r="E178" s="69"/>
    </row>
    <row r="179" spans="2:5" ht="50.25" customHeight="1">
      <c r="B179" s="63"/>
      <c r="C179" s="64"/>
      <c r="D179" s="70"/>
      <c r="E179" s="71"/>
    </row>
    <row r="180" spans="1:5" ht="48">
      <c r="A180" s="16" t="s">
        <v>3</v>
      </c>
      <c r="B180" s="25" t="s">
        <v>11</v>
      </c>
      <c r="C180" s="55" t="s">
        <v>16</v>
      </c>
      <c r="D180" s="44" t="s">
        <v>8</v>
      </c>
      <c r="E180" s="11"/>
    </row>
    <row r="181" spans="1:5" ht="56.25">
      <c r="A181" s="29">
        <v>2</v>
      </c>
      <c r="B181" s="30" t="s">
        <v>27</v>
      </c>
      <c r="C181" s="27">
        <v>2</v>
      </c>
      <c r="D181" s="17">
        <f>6/8*0.2</f>
        <v>0.15000000000000002</v>
      </c>
      <c r="E181" s="17"/>
    </row>
    <row r="182" spans="1:5" ht="12">
      <c r="A182" s="36"/>
      <c r="B182" s="38"/>
      <c r="C182" s="32"/>
      <c r="D182" s="33"/>
      <c r="E182" s="33"/>
    </row>
    <row r="183" spans="1:5" ht="12">
      <c r="A183" s="15" t="s">
        <v>3</v>
      </c>
      <c r="B183" s="26" t="s">
        <v>6</v>
      </c>
      <c r="C183" s="12" t="s">
        <v>2</v>
      </c>
      <c r="D183" s="13" t="s">
        <v>7</v>
      </c>
      <c r="E183" s="14" t="s">
        <v>4</v>
      </c>
    </row>
    <row r="184" spans="1:5" ht="56.25">
      <c r="A184" s="49">
        <v>2</v>
      </c>
      <c r="B184" s="50" t="s">
        <v>27</v>
      </c>
      <c r="C184" s="51">
        <f>D174</f>
        <v>0.8</v>
      </c>
      <c r="D184" s="51">
        <f>D181</f>
        <v>0.15000000000000002</v>
      </c>
      <c r="E184" s="52">
        <f>C184+D184</f>
        <v>0.9500000000000001</v>
      </c>
    </row>
    <row r="186" spans="2:3" ht="32.25" customHeight="1">
      <c r="B186" s="1" t="s">
        <v>33</v>
      </c>
      <c r="C186" s="76"/>
    </row>
    <row r="187" ht="12">
      <c r="C187" s="5" t="s">
        <v>32</v>
      </c>
    </row>
  </sheetData>
  <sheetProtection/>
  <mergeCells count="41">
    <mergeCell ref="D161:E161"/>
    <mergeCell ref="C165:E165"/>
    <mergeCell ref="A169:D169"/>
    <mergeCell ref="D81:E83"/>
    <mergeCell ref="B83:C83"/>
    <mergeCell ref="A111:D111"/>
    <mergeCell ref="D119:E121"/>
    <mergeCell ref="D162:E162"/>
    <mergeCell ref="A149:D149"/>
    <mergeCell ref="D157:E159"/>
    <mergeCell ref="B159:C159"/>
    <mergeCell ref="C166:E166"/>
    <mergeCell ref="B47:C47"/>
    <mergeCell ref="D155:E155"/>
    <mergeCell ref="A55:D55"/>
    <mergeCell ref="D63:E65"/>
    <mergeCell ref="B65:C65"/>
    <mergeCell ref="D71:E71"/>
    <mergeCell ref="D123:E123"/>
    <mergeCell ref="C127:E127"/>
    <mergeCell ref="D154:E154"/>
    <mergeCell ref="B1:C1"/>
    <mergeCell ref="A93:D93"/>
    <mergeCell ref="D101:E103"/>
    <mergeCell ref="B103:C103"/>
    <mergeCell ref="D177:E179"/>
    <mergeCell ref="B179:C179"/>
    <mergeCell ref="A131:D131"/>
    <mergeCell ref="D139:E141"/>
    <mergeCell ref="B141:C141"/>
    <mergeCell ref="D10:E12"/>
    <mergeCell ref="B121:C121"/>
    <mergeCell ref="D116:E116"/>
    <mergeCell ref="A3:D3"/>
    <mergeCell ref="B12:C12"/>
    <mergeCell ref="D28:E30"/>
    <mergeCell ref="A20:D20"/>
    <mergeCell ref="A73:D73"/>
    <mergeCell ref="B30:C30"/>
    <mergeCell ref="A38:D38"/>
    <mergeCell ref="D45:E4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4" manualBreakCount="4">
    <brk id="37" max="4" man="1"/>
    <brk id="72" max="4" man="1"/>
    <brk id="110" max="4" man="1"/>
    <brk id="1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2022-06-28T06:00:31Z</cp:lastPrinted>
  <dcterms:created xsi:type="dcterms:W3CDTF">2006-02-24T09:13:32Z</dcterms:created>
  <dcterms:modified xsi:type="dcterms:W3CDTF">2022-06-28T06:02:39Z</dcterms:modified>
  <cp:category/>
  <cp:version/>
  <cp:contentType/>
  <cp:contentStatus/>
</cp:coreProperties>
</file>