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</sheets>
  <definedNames>
    <definedName name="_xlnm.Print_Area" localSheetId="0">'punktacja'!$A$1:$E$61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<sst xmlns="http://schemas.openxmlformats.org/spreadsheetml/2006/main" count="71" uniqueCount="28">
  <si>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</si>
  <si>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</si>
  <si>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</si>
  <si>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</si>
  <si>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</si>
  <si>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</si>
  <si>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</si>
  <si>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</si>
  <si>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 xml:space="preserve"> 30 - 34 dni – 0 pkt
 35 - 40 dni – 1 pkt
 41 - 45 dni – 2 pkt
 46 - 50 dni – 3 pkt
 51 – 55 dni – 4 pkt
 56 – 60 dni – 5 pkt; </t>
  </si>
  <si>
    <t>ILOŚĆ PUNKTÓW za Termin płatności</t>
  </si>
  <si>
    <t>Termin - liczba dni</t>
  </si>
  <si>
    <t>Adara-med Spółka z ograniczoną odpowiedzialnością
ul. Brzozowicka 110C/14, 
42-500 Będzin</t>
  </si>
  <si>
    <t xml:space="preserve">Unia Bracka Sp. z o.o.
Ul. Ks. Ludwika Tunkla 139
41-707 Ruda Śląska
</t>
  </si>
  <si>
    <t xml:space="preserve">Liberandum Sp z o.o.
ul. Wielicka 207 
30-663 Kraków
</t>
  </si>
  <si>
    <t>TERMIN PŁATNOŚCI - 2%</t>
  </si>
  <si>
    <t>CENA 98%</t>
  </si>
  <si>
    <t>PUNKTACJA           DZP/ 05 TP/2022</t>
  </si>
  <si>
    <t xml:space="preserve">Pakiet nr 1 </t>
  </si>
  <si>
    <t>Pakiet nr 2</t>
  </si>
  <si>
    <t>Unia Bracka Sp. z o.o.
Ul. Ks. Ludwika Tunkla 139
41-707 Ruda Śląska</t>
  </si>
  <si>
    <t>Liberandum Sp z o.o.
ul. Wielicka 207 
30-663 Kraków</t>
  </si>
  <si>
    <t>Kolumna Transportu Sanitarnego TRIOMED Sp. z o.o.
ul. Północna 22a, 
20-064 Lublin</t>
  </si>
  <si>
    <t>Na Ratunek24 Sp. z o.o.
Ul. Jana III Sobieskiego 11/cd18, 
40-082 Katowice</t>
  </si>
  <si>
    <t>Odrzucenie zgodnie z art. 226 ust. 1 pkt 8 w powiązaniu z art. 224 ust  6 ustawy pzp</t>
  </si>
  <si>
    <t>Zabrze, dn …………………..</t>
  </si>
  <si>
    <t>Zamawiający</t>
  </si>
  <si>
    <t>Odrzucenie zgodnie z art. 226 ust. 1 pkt 8 w powiązaniu z art. 224 ust  6  oraz zgodnie z art. 226 ust 1 pkt 12 ustawy pzp</t>
  </si>
  <si>
    <t>odrzucenie oferty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</si>
</sst>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_-* #,##0.000\ &quot;zł&quot;_-;\-* #,##0.000\ &quot;zł&quot;_-;_-* &quot;-&quot;??\ &quot;zł&quot;_-;_-@_-"/>
    <numFmt numFmtId="185" formatCode="[$-415]dddd\,\ 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81" fontId="5" fillId="4" borderId="11" xfId="60" applyNumberFormat="1" applyFont="1" applyFill="1" applyBorder="1" applyAlignment="1">
      <alignment horizontal="center"/>
    </xf>
    <xf numFmtId="44" fontId="5" fillId="4" borderId="11" xfId="60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165" fontId="10" fillId="8" borderId="11" xfId="0" applyNumberFormat="1" applyFont="1" applyFill="1" applyBorder="1" applyAlignment="1">
      <alignment horizontal="left" vertical="center" wrapText="1"/>
    </xf>
    <xf numFmtId="180" fontId="4" fillId="8" borderId="11" xfId="0" applyNumberFormat="1" applyFont="1" applyFill="1" applyBorder="1" applyAlignment="1">
      <alignment horizontal="center" vertical="center" wrapText="1"/>
    </xf>
    <xf numFmtId="177" fontId="8" fillId="8" borderId="11" xfId="0" applyNumberFormat="1" applyFont="1" applyFill="1" applyBorder="1" applyAlignment="1">
      <alignment horizontal="center" vertical="center" wrapText="1"/>
    </xf>
    <xf numFmtId="177" fontId="5" fillId="8" borderId="1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wrapText="1"/>
    </xf>
    <xf numFmtId="177" fontId="12" fillId="0" borderId="0" xfId="0" applyNumberFormat="1" applyFont="1" applyFill="1" applyAlignment="1">
      <alignment horizontal="right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4" fillId="33" borderId="15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4" fillId="0" borderId="19" xfId="0" applyNumberFormat="1" applyFont="1" applyFill="1" applyBorder="1" applyAlignment="1">
      <alignment horizontal="center" wrapText="1"/>
    </xf>
    <xf numFmtId="177" fontId="4" fillId="0" borderId="20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zoomScalePageLayoutView="0" workbookViewId="0" topLeftCell="A49">
      <selection activeCell="D58" sqref="D58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16</v>
      </c>
      <c r="D2" s="6"/>
    </row>
    <row r="3" spans="2:4" ht="12">
      <c r="B3" s="4"/>
      <c r="D3" s="6"/>
    </row>
    <row r="4" spans="2:4" ht="12">
      <c r="B4" s="4" t="s">
        <v>17</v>
      </c>
      <c r="D4" s="6"/>
    </row>
    <row r="5" spans="2:9" ht="12">
      <c r="B5" s="4"/>
      <c r="D5" s="6"/>
      <c r="G5" s="33"/>
      <c r="H5" s="34"/>
      <c r="I5" s="2"/>
    </row>
    <row r="6" spans="2:9" ht="12.75" customHeight="1">
      <c r="B6" s="18" t="s">
        <v>0</v>
      </c>
      <c r="C6" s="19">
        <v>298123.2</v>
      </c>
      <c r="D6" s="6"/>
      <c r="E6" s="17"/>
      <c r="G6" s="35"/>
      <c r="H6" s="36"/>
      <c r="I6" s="2"/>
    </row>
    <row r="7" spans="2:5" ht="14.25" customHeight="1">
      <c r="B7" s="18" t="s">
        <v>1</v>
      </c>
      <c r="C7" s="20">
        <v>294624</v>
      </c>
      <c r="D7" s="6"/>
      <c r="E7" s="17"/>
    </row>
    <row r="8" spans="1:5" s="8" customFormat="1" ht="13.5" customHeight="1">
      <c r="A8" s="3"/>
      <c r="B8" s="4"/>
      <c r="C8" s="5"/>
      <c r="D8" s="6"/>
      <c r="E8" s="17"/>
    </row>
    <row r="9" spans="1:5" s="8" customFormat="1" ht="44.25" customHeight="1">
      <c r="A9" s="43" t="s">
        <v>3</v>
      </c>
      <c r="B9" s="26" t="s">
        <v>15</v>
      </c>
      <c r="C9" s="44" t="s">
        <v>2</v>
      </c>
      <c r="D9" s="42" t="s">
        <v>5</v>
      </c>
      <c r="E9" s="14"/>
    </row>
    <row r="10" spans="1:5" s="8" customFormat="1" ht="74.25" customHeight="1">
      <c r="A10" s="28">
        <v>1</v>
      </c>
      <c r="B10" s="29" t="s">
        <v>11</v>
      </c>
      <c r="C10" s="37">
        <v>294624</v>
      </c>
      <c r="D10" s="21">
        <f>C7/C10*0.98</f>
        <v>0.98</v>
      </c>
      <c r="E10" s="21"/>
    </row>
    <row r="11" spans="1:5" s="8" customFormat="1" ht="63.75" customHeight="1">
      <c r="A11" s="28">
        <v>2</v>
      </c>
      <c r="B11" s="29" t="s">
        <v>12</v>
      </c>
      <c r="C11" s="37">
        <v>298123.2</v>
      </c>
      <c r="D11" s="21">
        <f>C7/C11*0.98</f>
        <v>0.9684973192290972</v>
      </c>
      <c r="E11" s="21"/>
    </row>
    <row r="12" spans="1:5" s="8" customFormat="1" ht="67.5" customHeight="1">
      <c r="A12" s="28">
        <v>4</v>
      </c>
      <c r="B12" s="29" t="s">
        <v>13</v>
      </c>
      <c r="C12" s="37">
        <v>147312</v>
      </c>
      <c r="D12" s="58" t="s">
        <v>27</v>
      </c>
      <c r="E12" s="59"/>
    </row>
    <row r="13" spans="1:5" s="8" customFormat="1" ht="15" customHeight="1">
      <c r="A13" s="35"/>
      <c r="B13" s="36"/>
      <c r="C13" s="38"/>
      <c r="D13" s="30"/>
      <c r="E13" s="30"/>
    </row>
    <row r="14" spans="1:5" s="8" customFormat="1" ht="16.5" customHeight="1">
      <c r="A14" s="22"/>
      <c r="B14" s="2"/>
      <c r="C14" s="9"/>
      <c r="D14" s="23"/>
      <c r="E14" s="24"/>
    </row>
    <row r="15" spans="1:9" s="2" customFormat="1" ht="12">
      <c r="A15" s="3"/>
      <c r="B15" s="18" t="s">
        <v>0</v>
      </c>
      <c r="C15" s="27">
        <v>5</v>
      </c>
      <c r="D15" s="68" t="s">
        <v>8</v>
      </c>
      <c r="E15" s="69"/>
      <c r="F15" s="1"/>
      <c r="G15" s="1"/>
      <c r="H15" s="1"/>
      <c r="I15" s="1"/>
    </row>
    <row r="16" spans="1:9" s="2" customFormat="1" ht="12.75" customHeight="1">
      <c r="A16" s="3"/>
      <c r="B16" s="18" t="s">
        <v>1</v>
      </c>
      <c r="C16" s="27">
        <v>0</v>
      </c>
      <c r="D16" s="68"/>
      <c r="E16" s="69"/>
      <c r="F16" s="1"/>
      <c r="G16" s="1"/>
      <c r="H16" s="1"/>
      <c r="I16" s="1"/>
    </row>
    <row r="17" spans="1:5" s="2" customFormat="1" ht="77.25" customHeight="1">
      <c r="A17" s="3"/>
      <c r="B17" s="66"/>
      <c r="C17" s="67"/>
      <c r="D17" s="70"/>
      <c r="E17" s="71"/>
    </row>
    <row r="18" spans="1:5" ht="36">
      <c r="A18" s="15" t="s">
        <v>3</v>
      </c>
      <c r="B18" s="25" t="s">
        <v>14</v>
      </c>
      <c r="C18" s="11" t="s">
        <v>10</v>
      </c>
      <c r="D18" s="12" t="s">
        <v>9</v>
      </c>
      <c r="E18" s="13"/>
    </row>
    <row r="19" spans="1:5" ht="59.25" customHeight="1">
      <c r="A19" s="28">
        <v>1</v>
      </c>
      <c r="B19" s="29" t="s">
        <v>11</v>
      </c>
      <c r="C19" s="40">
        <v>30</v>
      </c>
      <c r="D19" s="45">
        <f>0/5*0.02</f>
        <v>0</v>
      </c>
      <c r="E19" s="41"/>
    </row>
    <row r="20" spans="1:5" ht="55.5" customHeight="1">
      <c r="A20" s="28">
        <v>2</v>
      </c>
      <c r="B20" s="29" t="s">
        <v>12</v>
      </c>
      <c r="C20" s="40">
        <v>60</v>
      </c>
      <c r="D20" s="45">
        <f>5/5*0.02</f>
        <v>0.02</v>
      </c>
      <c r="E20" s="41"/>
    </row>
    <row r="21" spans="1:5" ht="51" customHeight="1">
      <c r="A21" s="28">
        <v>4</v>
      </c>
      <c r="B21" s="29" t="s">
        <v>13</v>
      </c>
      <c r="C21" s="39">
        <v>56</v>
      </c>
      <c r="D21" s="60" t="s">
        <v>27</v>
      </c>
      <c r="E21" s="61"/>
    </row>
    <row r="22" spans="1:5" ht="16.5" customHeight="1">
      <c r="A22" s="35"/>
      <c r="B22" s="36"/>
      <c r="C22" s="31"/>
      <c r="D22" s="32"/>
      <c r="E22" s="32"/>
    </row>
    <row r="23" spans="1:5" ht="16.5" customHeight="1">
      <c r="A23" s="35"/>
      <c r="B23" s="36"/>
      <c r="C23" s="31"/>
      <c r="D23" s="32"/>
      <c r="E23" s="32"/>
    </row>
    <row r="24" spans="1:5" ht="27.75" customHeight="1">
      <c r="A24" s="43" t="s">
        <v>3</v>
      </c>
      <c r="B24" s="26" t="s">
        <v>6</v>
      </c>
      <c r="C24" s="47" t="s">
        <v>2</v>
      </c>
      <c r="D24" s="48" t="s">
        <v>7</v>
      </c>
      <c r="E24" s="42" t="s">
        <v>4</v>
      </c>
    </row>
    <row r="25" spans="1:8" ht="55.5" customHeight="1">
      <c r="A25" s="28">
        <v>1</v>
      </c>
      <c r="B25" s="29" t="s">
        <v>11</v>
      </c>
      <c r="C25" s="21">
        <f>D10</f>
        <v>0.98</v>
      </c>
      <c r="D25" s="16">
        <f>D19</f>
        <v>0</v>
      </c>
      <c r="E25" s="46">
        <f>C25+D25</f>
        <v>0.98</v>
      </c>
      <c r="G25" s="17"/>
      <c r="H25" s="17"/>
    </row>
    <row r="26" spans="1:5" ht="37.5" customHeight="1">
      <c r="A26" s="49">
        <v>2</v>
      </c>
      <c r="B26" s="50" t="s">
        <v>19</v>
      </c>
      <c r="C26" s="51">
        <f>D11</f>
        <v>0.9684973192290972</v>
      </c>
      <c r="D26" s="52">
        <f>D20</f>
        <v>0.02</v>
      </c>
      <c r="E26" s="53">
        <f>C26+D26</f>
        <v>0.9884973192290972</v>
      </c>
    </row>
    <row r="27" spans="1:5" ht="49.5" customHeight="1">
      <c r="A27" s="28">
        <v>3</v>
      </c>
      <c r="B27" s="29" t="s">
        <v>20</v>
      </c>
      <c r="C27" s="63" t="s">
        <v>23</v>
      </c>
      <c r="D27" s="64"/>
      <c r="E27" s="65"/>
    </row>
    <row r="29" spans="2:4" ht="40.5" customHeight="1">
      <c r="B29" s="4" t="s">
        <v>18</v>
      </c>
      <c r="D29" s="6"/>
    </row>
    <row r="30" spans="2:4" ht="12.75" customHeight="1">
      <c r="B30" s="4"/>
      <c r="D30" s="6"/>
    </row>
    <row r="31" spans="2:10" ht="12">
      <c r="B31" s="18" t="s">
        <v>0</v>
      </c>
      <c r="C31" s="19">
        <v>57888</v>
      </c>
      <c r="D31" s="6"/>
      <c r="E31" s="17"/>
      <c r="J31" s="1">
        <v>0</v>
      </c>
    </row>
    <row r="32" spans="2:5" ht="12" customHeight="1">
      <c r="B32" s="18" t="s">
        <v>1</v>
      </c>
      <c r="C32" s="20">
        <v>51937.2</v>
      </c>
      <c r="D32" s="6"/>
      <c r="E32" s="17"/>
    </row>
    <row r="33" spans="2:5" ht="12">
      <c r="B33" s="4"/>
      <c r="D33" s="6"/>
      <c r="E33" s="17"/>
    </row>
    <row r="34" spans="1:5" ht="24">
      <c r="A34" s="43" t="s">
        <v>3</v>
      </c>
      <c r="B34" s="26" t="s">
        <v>15</v>
      </c>
      <c r="C34" s="44" t="s">
        <v>2</v>
      </c>
      <c r="D34" s="42" t="s">
        <v>5</v>
      </c>
      <c r="E34" s="14"/>
    </row>
    <row r="35" spans="1:5" ht="42.75" customHeight="1">
      <c r="A35" s="28">
        <v>1</v>
      </c>
      <c r="B35" s="29" t="s">
        <v>11</v>
      </c>
      <c r="C35" s="37">
        <v>57888</v>
      </c>
      <c r="D35" s="21">
        <f>C32/C35*0.98</f>
        <v>0.8792574626865671</v>
      </c>
      <c r="E35" s="21"/>
    </row>
    <row r="36" spans="1:5" ht="39.75" customHeight="1">
      <c r="A36" s="28">
        <v>3</v>
      </c>
      <c r="B36" s="29" t="s">
        <v>21</v>
      </c>
      <c r="C36" s="37">
        <v>51937.2</v>
      </c>
      <c r="D36" s="21">
        <f>C32/C36*0.98</f>
        <v>0.98</v>
      </c>
      <c r="E36" s="21"/>
    </row>
    <row r="37" spans="1:5" ht="39.75" customHeight="1">
      <c r="A37" s="28">
        <v>4</v>
      </c>
      <c r="B37" s="29" t="s">
        <v>20</v>
      </c>
      <c r="C37" s="37">
        <v>41029.2</v>
      </c>
      <c r="D37" s="58" t="s">
        <v>27</v>
      </c>
      <c r="E37" s="59"/>
    </row>
    <row r="38" spans="1:5" ht="40.5" customHeight="1">
      <c r="A38" s="28">
        <v>5</v>
      </c>
      <c r="B38" s="29" t="s">
        <v>22</v>
      </c>
      <c r="C38" s="37">
        <v>31341.6</v>
      </c>
      <c r="D38" s="58" t="s">
        <v>27</v>
      </c>
      <c r="E38" s="59"/>
    </row>
    <row r="39" spans="1:5" ht="12">
      <c r="A39" s="35"/>
      <c r="B39" s="36"/>
      <c r="C39" s="38"/>
      <c r="D39" s="30"/>
      <c r="E39" s="30"/>
    </row>
    <row r="40" spans="1:5" ht="12">
      <c r="A40" s="22"/>
      <c r="B40" s="2"/>
      <c r="C40" s="9"/>
      <c r="D40" s="23"/>
      <c r="E40" s="24"/>
    </row>
    <row r="41" spans="2:5" ht="12">
      <c r="B41" s="18" t="s">
        <v>0</v>
      </c>
      <c r="C41" s="27">
        <v>5</v>
      </c>
      <c r="D41" s="68" t="s">
        <v>8</v>
      </c>
      <c r="E41" s="69"/>
    </row>
    <row r="42" spans="2:5" ht="12">
      <c r="B42" s="18" t="s">
        <v>1</v>
      </c>
      <c r="C42" s="27">
        <v>0</v>
      </c>
      <c r="D42" s="68"/>
      <c r="E42" s="69"/>
    </row>
    <row r="43" spans="2:5" ht="49.5" customHeight="1">
      <c r="B43" s="66"/>
      <c r="C43" s="67"/>
      <c r="D43" s="70"/>
      <c r="E43" s="71"/>
    </row>
    <row r="44" spans="1:5" ht="36">
      <c r="A44" s="15" t="s">
        <v>3</v>
      </c>
      <c r="B44" s="25" t="s">
        <v>14</v>
      </c>
      <c r="C44" s="11" t="s">
        <v>10</v>
      </c>
      <c r="D44" s="12" t="s">
        <v>9</v>
      </c>
      <c r="E44" s="13"/>
    </row>
    <row r="45" spans="1:5" ht="41.25" customHeight="1">
      <c r="A45" s="28">
        <v>1</v>
      </c>
      <c r="B45" s="29" t="s">
        <v>11</v>
      </c>
      <c r="C45" s="40">
        <v>30</v>
      </c>
      <c r="D45" s="45">
        <f>0/5*0.02</f>
        <v>0</v>
      </c>
      <c r="E45" s="41"/>
    </row>
    <row r="46" spans="1:5" ht="33.75">
      <c r="A46" s="28">
        <v>3</v>
      </c>
      <c r="B46" s="29" t="s">
        <v>21</v>
      </c>
      <c r="C46" s="40">
        <v>60</v>
      </c>
      <c r="D46" s="45">
        <f>5/5*0.02</f>
        <v>0.02</v>
      </c>
      <c r="E46" s="41"/>
    </row>
    <row r="47" spans="1:5" ht="46.5" customHeight="1">
      <c r="A47" s="28">
        <v>4</v>
      </c>
      <c r="B47" s="29" t="s">
        <v>20</v>
      </c>
      <c r="C47" s="40">
        <v>56</v>
      </c>
      <c r="D47" s="60" t="s">
        <v>27</v>
      </c>
      <c r="E47" s="61"/>
    </row>
    <row r="48" spans="1:5" ht="42.75" customHeight="1">
      <c r="A48" s="28">
        <v>5</v>
      </c>
      <c r="B48" s="29" t="s">
        <v>22</v>
      </c>
      <c r="C48" s="39">
        <v>60</v>
      </c>
      <c r="D48" s="60" t="s">
        <v>27</v>
      </c>
      <c r="E48" s="61"/>
    </row>
    <row r="49" spans="1:5" ht="12">
      <c r="A49" s="35"/>
      <c r="B49" s="36"/>
      <c r="C49" s="31"/>
      <c r="D49" s="32"/>
      <c r="E49" s="32"/>
    </row>
    <row r="50" spans="1:5" ht="12">
      <c r="A50" s="35"/>
      <c r="B50" s="36"/>
      <c r="C50" s="31"/>
      <c r="D50" s="32"/>
      <c r="E50" s="32"/>
    </row>
    <row r="51" spans="1:5" ht="12">
      <c r="A51" s="43" t="s">
        <v>3</v>
      </c>
      <c r="B51" s="26" t="s">
        <v>6</v>
      </c>
      <c r="C51" s="47" t="s">
        <v>2</v>
      </c>
      <c r="D51" s="48" t="s">
        <v>7</v>
      </c>
      <c r="E51" s="42" t="s">
        <v>4</v>
      </c>
    </row>
    <row r="52" spans="1:5" ht="44.25" customHeight="1">
      <c r="A52" s="28">
        <v>1</v>
      </c>
      <c r="B52" s="29" t="s">
        <v>11</v>
      </c>
      <c r="C52" s="21">
        <f>D35</f>
        <v>0.8792574626865671</v>
      </c>
      <c r="D52" s="16">
        <f>D45</f>
        <v>0</v>
      </c>
      <c r="E52" s="46">
        <f>C52+D52</f>
        <v>0.8792574626865671</v>
      </c>
    </row>
    <row r="53" spans="1:5" ht="33.75">
      <c r="A53" s="49">
        <v>3</v>
      </c>
      <c r="B53" s="50" t="s">
        <v>21</v>
      </c>
      <c r="C53" s="51">
        <f>D36</f>
        <v>0.98</v>
      </c>
      <c r="D53" s="52">
        <f>D46</f>
        <v>0.02</v>
      </c>
      <c r="E53" s="53">
        <f>C53+D53</f>
        <v>1</v>
      </c>
    </row>
    <row r="54" spans="1:5" ht="44.25" customHeight="1">
      <c r="A54" s="28">
        <v>4</v>
      </c>
      <c r="B54" s="29" t="s">
        <v>20</v>
      </c>
      <c r="C54" s="63" t="s">
        <v>23</v>
      </c>
      <c r="D54" s="64"/>
      <c r="E54" s="65"/>
    </row>
    <row r="55" spans="1:5" ht="36" customHeight="1">
      <c r="A55" s="28">
        <v>5</v>
      </c>
      <c r="B55" s="29" t="s">
        <v>22</v>
      </c>
      <c r="C55" s="63" t="s">
        <v>26</v>
      </c>
      <c r="D55" s="64"/>
      <c r="E55" s="65"/>
    </row>
    <row r="58" spans="2:5" ht="105" customHeight="1">
      <c r="B58" s="54" t="s">
        <v>24</v>
      </c>
      <c r="C58" s="55"/>
      <c r="D58" s="56"/>
      <c r="E58" s="57"/>
    </row>
    <row r="59" spans="2:5" ht="14.25">
      <c r="B59" s="54"/>
      <c r="C59" s="55"/>
      <c r="D59" s="62" t="s">
        <v>25</v>
      </c>
      <c r="E59" s="62"/>
    </row>
  </sheetData>
  <sheetProtection/>
  <mergeCells count="14">
    <mergeCell ref="D59:E59"/>
    <mergeCell ref="C27:E27"/>
    <mergeCell ref="B17:C17"/>
    <mergeCell ref="D15:E17"/>
    <mergeCell ref="D41:E43"/>
    <mergeCell ref="B43:C43"/>
    <mergeCell ref="C54:E54"/>
    <mergeCell ref="C55:E55"/>
    <mergeCell ref="D12:E12"/>
    <mergeCell ref="D21:E21"/>
    <mergeCell ref="D37:E37"/>
    <mergeCell ref="D38:E38"/>
    <mergeCell ref="D47:E47"/>
    <mergeCell ref="D48:E48"/>
  </mergeCells>
  <printOptions/>
  <pageMargins left="0.31496062992125984" right="0.31496062992125984" top="0" bottom="0" header="0.31496062992125984" footer="0.31496062992125984"/>
  <pageSetup fitToHeight="0" fitToWidth="1" horizontalDpi="600" verticalDpi="600" orientation="portrait" paperSize="9" scale="78" r:id="rId1"/>
  <headerFooter alignWithMargins="0">
    <oddFooter>&amp;CStrona &amp;P z &amp;N</oddFoot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2022-05-06T08:04:48Z</cp:lastPrinted>
  <dcterms:created xsi:type="dcterms:W3CDTF">2006-02-24T09:13:32Z</dcterms:created>
  <dcterms:modified xsi:type="dcterms:W3CDTF">2022-05-06T09:21:29Z</dcterms:modified>
  <cp:category/>
  <cp:version/>
  <cp:contentType/>
  <cp:contentStatus/>
</cp:coreProperties>
</file>