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6970" windowHeight="6555" activeTab="0"/>
  </bookViews>
  <sheets>
    <sheet name="Arkusz1" sheetId="1" r:id="rId1"/>
    <sheet name="Arkusz2" sheetId="2" r:id="rId2"/>
  </sheets>
  <definedNames>
    <definedName name="_xlnm._FilterDatabase" localSheetId="0" hidden="1">'Arkusz1'!$B$1:$B$253</definedName>
    <definedName name="_xlnm.Print_Area" localSheetId="0">'Arkusz1'!$A$1:$E$329</definedName>
  </definedNames>
  <calcPr fullCalcOnLoad="1"/>
</workbook>
</file>

<file path=xl/sharedStrings.xml><?xml version="1.0" encoding="utf-8"?>
<sst xmlns="http://schemas.openxmlformats.org/spreadsheetml/2006/main" count="452" uniqueCount="46">
  <si>
    <t>MAX</t>
  </si>
  <si>
    <t>MIN</t>
  </si>
  <si>
    <t>NR OF.</t>
  </si>
  <si>
    <t>CENA</t>
  </si>
  <si>
    <t>UWAGI</t>
  </si>
  <si>
    <t>Godziny</t>
  </si>
  <si>
    <t>ILOŚĆ PUNKTÓW za Termin realizacji zamówienia</t>
  </si>
  <si>
    <t>PUNKTACJA ŁĄCZNA</t>
  </si>
  <si>
    <t>TERMIN</t>
  </si>
  <si>
    <t>SUMA</t>
  </si>
  <si>
    <t>CENA 90%</t>
  </si>
  <si>
    <t>TERMIN REALIZACJI ZAMÓWIENIA - 10%</t>
  </si>
  <si>
    <t>ILOŚĆ PUNKTÓW za Cenę</t>
  </si>
  <si>
    <t>AbbVie Sp. z o.o.
Ul. Postępu 21B
02-676 Warszawa</t>
  </si>
  <si>
    <t>- 72 godziny – 0 pkt
- 66 godzin – 1 pkt
- 60 godzin – 2 pkt
- 54 godziny – 3 pkt
- 48 godzin – 4 pkt
- 42 godziny – 5 pkt
- 36 godzin – 6 pkt
- 30 godzin – 7 pkt
- 24 godziny i krócej – 8 pkt</t>
  </si>
  <si>
    <t>ASCLEPIOS S.A.
Ul. Hubska 44
50-502 Wrocław</t>
  </si>
  <si>
    <t>Salus International Sp. z o.o.
Ul. Pułaskiego 9
40-273 Katowice</t>
  </si>
  <si>
    <t xml:space="preserve">Pakiet nr 1 – SEKUKINUMAB </t>
  </si>
  <si>
    <t>Pakiet nr 2 – ADALIMUMAB</t>
  </si>
  <si>
    <t>Komtur Polska Sp. z o.o.
Ul. Plac Farmacji 1
02-699 Warszawa</t>
  </si>
  <si>
    <t>FARMACOL LOGISTYKA Sp. z o.o.
Ul. Szopienicka 77
40-431 Katowice</t>
  </si>
  <si>
    <t>Podpis Zamawiajacego</t>
  </si>
  <si>
    <t>PUNKTACJA DZP/27PN/2020</t>
  </si>
  <si>
    <t>Pakiet nr 3 – RISANKIZUMAB</t>
  </si>
  <si>
    <t>Pakiet nr 4 – GUSELKUMAB</t>
  </si>
  <si>
    <t xml:space="preserve">Pakiet nr 5 – GOLIMUMAB </t>
  </si>
  <si>
    <t>Pakiet nr 6 –INFLIKSIMAB</t>
  </si>
  <si>
    <t>Pakiet nr 7 – OMALIZUMAB</t>
  </si>
  <si>
    <t>Pakiet nr 8 –  IKSEKIZUMAB</t>
  </si>
  <si>
    <t>Pakiet nr 9 – USTAKINUMAB</t>
  </si>
  <si>
    <t>Pakiet nr 10 - RIOCIGUAT</t>
  </si>
  <si>
    <t>Pakiet nr 11 –  BOSENTANUM</t>
  </si>
  <si>
    <t>Pakiet nr 12 – MACYTENTAN</t>
  </si>
  <si>
    <t>Pakiet nr 13 – EPOPROSTENOL</t>
  </si>
  <si>
    <t>Pakiet nr 14 – ILOPROST</t>
  </si>
  <si>
    <t>Pakiet nr 15 - SIDENAFIL</t>
  </si>
  <si>
    <t>Pakiet nr 16 - SELEKSYPAG</t>
  </si>
  <si>
    <t>Pakiet nr 17 – TREPOSTYNIL</t>
  </si>
  <si>
    <t>Janssen Cilag Polska Sp. z o.o.
Ul. Iłżecka 24
02-135 Warszawa</t>
  </si>
  <si>
    <t>FRESENIUS KABI POLSKA Sp. z o.o.
Al. Jerozolimskie 134
02-305 Warszawa</t>
  </si>
  <si>
    <t>Konsorcjum Firm
URTICA Sp z o.o. 
Ul. Krzemieniecka 120
54-613 Wrocław
Polska Grupa Farmaceutyczna S.A.
Ul. Zbąszyńska 3
91-342 Łódź</t>
  </si>
  <si>
    <t>TRAMCO Sp. z o.o.
Wolskie, ul. Wolska 14
 05-860 Płochocin</t>
  </si>
  <si>
    <t xml:space="preserve">Salus International Sp. z o.o.
Ul. Pułaskiego 9
40-273 Katowice
</t>
  </si>
  <si>
    <t>AMGEN Sp. z o.o.
ul. Puławska 145 
02-715 Warszawa</t>
  </si>
  <si>
    <t>1 dzień roboczy</t>
  </si>
  <si>
    <t>Zabrze dnia 02.03.2021r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</si>
</sst>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_z_ł_-;\-* #,##0.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0\ _z_ł_-;\-* #,##0.0000\ _z_ł_-;_-* &quot;-&quot;??\ _z_ł_-;_-@_-"/>
    <numFmt numFmtId="184" formatCode="_-* #,##0.0000\ &quot;zł&quot;_-;\-* #,##0.0000\ &quot;zł&quot;_-;_-* &quot;-&quot;????\ &quot;zł&quot;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3" fontId="3" fillId="4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wrapText="1"/>
    </xf>
    <xf numFmtId="0" fontId="5" fillId="4" borderId="11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2" fontId="5" fillId="4" borderId="11" xfId="0" applyNumberFormat="1" applyFont="1" applyFill="1" applyBorder="1" applyAlignment="1">
      <alignment horizontal="center" vertical="center" wrapText="1"/>
    </xf>
    <xf numFmtId="172" fontId="3" fillId="4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wrapText="1"/>
    </xf>
    <xf numFmtId="172" fontId="5" fillId="4" borderId="10" xfId="0" applyNumberFormat="1" applyFont="1" applyFill="1" applyBorder="1" applyAlignment="1">
      <alignment horizontal="center" wrapText="1"/>
    </xf>
    <xf numFmtId="172" fontId="3" fillId="4" borderId="1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wrapText="1"/>
    </xf>
    <xf numFmtId="172" fontId="4" fillId="0" borderId="0" xfId="0" applyNumberFormat="1" applyFont="1" applyFill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44" fontId="3" fillId="34" borderId="10" xfId="60" applyFont="1" applyFill="1" applyBorder="1" applyAlignment="1">
      <alignment horizontal="righ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44" fontId="3" fillId="34" borderId="10" xfId="6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4" fontId="3" fillId="0" borderId="0" xfId="6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wrapText="1"/>
    </xf>
    <xf numFmtId="164" fontId="3" fillId="34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2" fontId="5" fillId="4" borderId="10" xfId="0" applyNumberFormat="1" applyFont="1" applyFill="1" applyBorder="1" applyAlignment="1">
      <alignment horizontal="center" vertical="center" wrapText="1"/>
    </xf>
    <xf numFmtId="172" fontId="3" fillId="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44" fontId="3" fillId="34" borderId="0" xfId="60" applyFont="1" applyFill="1" applyBorder="1" applyAlignment="1">
      <alignment horizontal="center" vertical="center"/>
    </xf>
    <xf numFmtId="172" fontId="4" fillId="34" borderId="0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4" fillId="34" borderId="10" xfId="6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9"/>
  <sheetViews>
    <sheetView tabSelected="1" view="pageBreakPreview" zoomScaleSheetLayoutView="100" workbookViewId="0" topLeftCell="A118">
      <selection activeCell="D324" sqref="D324"/>
    </sheetView>
  </sheetViews>
  <sheetFormatPr defaultColWidth="9.140625" defaultRowHeight="12.75"/>
  <cols>
    <col min="1" max="1" width="8.57421875" style="69" customWidth="1"/>
    <col min="2" max="2" width="30.8515625" style="52" customWidth="1"/>
    <col min="3" max="3" width="20.140625" style="50" customWidth="1"/>
    <col min="4" max="4" width="15.57421875" style="49" customWidth="1"/>
    <col min="5" max="5" width="20.421875" style="51" customWidth="1"/>
  </cols>
  <sheetData>
    <row r="1" spans="1:5" ht="12.75">
      <c r="A1" s="92" t="s">
        <v>22</v>
      </c>
      <c r="B1" s="92"/>
      <c r="C1" s="92"/>
      <c r="D1" s="92"/>
      <c r="E1" s="20"/>
    </row>
    <row r="2" spans="1:5" ht="15.75" customHeight="1">
      <c r="A2" s="25"/>
      <c r="B2" s="26"/>
      <c r="C2" s="27"/>
      <c r="D2" s="28"/>
      <c r="E2" s="20"/>
    </row>
    <row r="3" spans="1:5" s="1" customFormat="1" ht="15" customHeight="1">
      <c r="A3" s="84" t="s">
        <v>17</v>
      </c>
      <c r="B3" s="84"/>
      <c r="C3" s="29"/>
      <c r="D3" s="28"/>
      <c r="E3" s="20"/>
    </row>
    <row r="4" spans="1:5" s="1" customFormat="1" ht="12.75">
      <c r="A4" s="25"/>
      <c r="B4" s="30"/>
      <c r="C4" s="27"/>
      <c r="D4" s="28"/>
      <c r="E4" s="20"/>
    </row>
    <row r="5" spans="1:5" s="1" customFormat="1" ht="12.75">
      <c r="A5" s="25"/>
      <c r="B5" s="31" t="s">
        <v>0</v>
      </c>
      <c r="C5" s="32">
        <v>2488933.44</v>
      </c>
      <c r="D5" s="28"/>
      <c r="E5" s="20"/>
    </row>
    <row r="6" spans="1:5" s="1" customFormat="1" ht="12.75">
      <c r="A6" s="25"/>
      <c r="B6" s="31" t="s">
        <v>1</v>
      </c>
      <c r="C6" s="32">
        <v>2488933.44</v>
      </c>
      <c r="D6" s="28"/>
      <c r="E6" s="20"/>
    </row>
    <row r="7" spans="1:5" s="1" customFormat="1" ht="30.75" customHeight="1">
      <c r="A7" s="33" t="s">
        <v>2</v>
      </c>
      <c r="B7" s="16" t="s">
        <v>10</v>
      </c>
      <c r="C7" s="34" t="s">
        <v>3</v>
      </c>
      <c r="D7" s="10" t="s">
        <v>12</v>
      </c>
      <c r="E7" s="16" t="s">
        <v>4</v>
      </c>
    </row>
    <row r="8" spans="1:5" s="1" customFormat="1" ht="90" customHeight="1">
      <c r="A8" s="66">
        <v>4</v>
      </c>
      <c r="B8" s="36" t="s">
        <v>40</v>
      </c>
      <c r="C8" s="80">
        <v>2488933.44</v>
      </c>
      <c r="D8" s="38">
        <f>C6/C8*0.9</f>
        <v>0.9</v>
      </c>
      <c r="E8" s="39"/>
    </row>
    <row r="9" spans="1:5" s="1" customFormat="1" ht="15.75" customHeight="1">
      <c r="A9" s="67"/>
      <c r="B9" s="41"/>
      <c r="C9" s="42"/>
      <c r="D9" s="40"/>
      <c r="E9" s="43"/>
    </row>
    <row r="10" spans="1:5" s="6" customFormat="1" ht="14.25" customHeight="1">
      <c r="A10" s="3"/>
      <c r="B10" s="4" t="s">
        <v>0</v>
      </c>
      <c r="C10" s="5">
        <v>8</v>
      </c>
      <c r="D10" s="87" t="s">
        <v>14</v>
      </c>
      <c r="E10" s="88"/>
    </row>
    <row r="11" spans="1:5" s="6" customFormat="1" ht="12" customHeight="1">
      <c r="A11" s="3"/>
      <c r="B11" s="4" t="s">
        <v>1</v>
      </c>
      <c r="C11" s="5">
        <v>0</v>
      </c>
      <c r="D11" s="87"/>
      <c r="E11" s="88"/>
    </row>
    <row r="12" spans="1:5" s="6" customFormat="1" ht="66" customHeight="1">
      <c r="A12" s="3"/>
      <c r="B12" s="85"/>
      <c r="C12" s="86"/>
      <c r="D12" s="89"/>
      <c r="E12" s="90"/>
    </row>
    <row r="13" spans="1:5" s="6" customFormat="1" ht="48">
      <c r="A13" s="7" t="s">
        <v>2</v>
      </c>
      <c r="B13" s="8" t="s">
        <v>11</v>
      </c>
      <c r="C13" s="9" t="s">
        <v>5</v>
      </c>
      <c r="D13" s="10" t="s">
        <v>6</v>
      </c>
      <c r="E13" s="11" t="s">
        <v>4</v>
      </c>
    </row>
    <row r="14" spans="1:5" s="6" customFormat="1" ht="108" customHeight="1">
      <c r="A14" s="66">
        <v>4</v>
      </c>
      <c r="B14" s="36" t="s">
        <v>40</v>
      </c>
      <c r="C14" s="79">
        <v>24</v>
      </c>
      <c r="D14" s="12">
        <f>8/8*0.1</f>
        <v>0.1</v>
      </c>
      <c r="E14" s="12"/>
    </row>
    <row r="15" spans="1:5" s="6" customFormat="1" ht="14.25" customHeight="1">
      <c r="A15" s="44"/>
      <c r="B15" s="43"/>
      <c r="C15" s="13"/>
      <c r="D15" s="14"/>
      <c r="E15" s="14"/>
    </row>
    <row r="16" spans="1:5" s="6" customFormat="1" ht="12">
      <c r="A16" s="15" t="s">
        <v>2</v>
      </c>
      <c r="B16" s="16" t="s">
        <v>7</v>
      </c>
      <c r="C16" s="17" t="s">
        <v>3</v>
      </c>
      <c r="D16" s="18" t="s">
        <v>8</v>
      </c>
      <c r="E16" s="19" t="s">
        <v>9</v>
      </c>
    </row>
    <row r="17" spans="1:5" s="6" customFormat="1" ht="91.5" customHeight="1">
      <c r="A17" s="72">
        <v>4</v>
      </c>
      <c r="B17" s="65" t="s">
        <v>40</v>
      </c>
      <c r="C17" s="75">
        <f>D8</f>
        <v>0.9</v>
      </c>
      <c r="D17" s="75">
        <f>D14</f>
        <v>0.1</v>
      </c>
      <c r="E17" s="55">
        <f>C17+D17</f>
        <v>1</v>
      </c>
    </row>
    <row r="18" spans="1:5" s="20" customFormat="1" ht="12">
      <c r="A18" s="3"/>
      <c r="C18" s="21"/>
      <c r="D18" s="23"/>
      <c r="E18" s="22"/>
    </row>
    <row r="19" spans="1:5" s="1" customFormat="1" ht="12.75">
      <c r="A19" s="45"/>
      <c r="B19" s="46"/>
      <c r="C19" s="47"/>
      <c r="D19" s="48"/>
      <c r="E19" s="6"/>
    </row>
    <row r="20" spans="1:5" s="53" customFormat="1" ht="12.75" customHeight="1">
      <c r="A20" s="84" t="s">
        <v>18</v>
      </c>
      <c r="B20" s="84"/>
      <c r="C20" s="29"/>
      <c r="D20" s="28"/>
      <c r="E20" s="20"/>
    </row>
    <row r="21" spans="1:5" s="53" customFormat="1" ht="12.75" customHeight="1">
      <c r="A21" s="25"/>
      <c r="B21" s="30"/>
      <c r="C21" s="27"/>
      <c r="D21" s="28"/>
      <c r="E21" s="20"/>
    </row>
    <row r="22" spans="1:5" s="53" customFormat="1" ht="12.75" customHeight="1">
      <c r="A22" s="25"/>
      <c r="B22" s="31" t="s">
        <v>0</v>
      </c>
      <c r="C22" s="32">
        <v>544920.48</v>
      </c>
      <c r="D22" s="28"/>
      <c r="E22" s="20"/>
    </row>
    <row r="23" spans="1:5" s="53" customFormat="1" ht="12.75" customHeight="1">
      <c r="A23" s="25"/>
      <c r="B23" s="31" t="s">
        <v>1</v>
      </c>
      <c r="C23" s="32">
        <v>400420.8</v>
      </c>
      <c r="D23" s="28"/>
      <c r="E23" s="20"/>
    </row>
    <row r="24" spans="1:5" s="53" customFormat="1" ht="32.25" customHeight="1">
      <c r="A24" s="33" t="s">
        <v>2</v>
      </c>
      <c r="B24" s="16" t="s">
        <v>10</v>
      </c>
      <c r="C24" s="34" t="s">
        <v>3</v>
      </c>
      <c r="D24" s="10" t="s">
        <v>12</v>
      </c>
      <c r="E24" s="35" t="s">
        <v>4</v>
      </c>
    </row>
    <row r="25" spans="1:5" s="53" customFormat="1" ht="46.5" customHeight="1">
      <c r="A25" s="66">
        <v>3</v>
      </c>
      <c r="B25" s="36" t="s">
        <v>39</v>
      </c>
      <c r="C25" s="80">
        <v>411372</v>
      </c>
      <c r="D25" s="38">
        <f>C23/C25*0.9</f>
        <v>0.8760409556313994</v>
      </c>
      <c r="E25" s="39"/>
    </row>
    <row r="26" spans="1:5" s="53" customFormat="1" ht="46.5" customHeight="1">
      <c r="A26" s="66">
        <v>6</v>
      </c>
      <c r="B26" s="36" t="s">
        <v>20</v>
      </c>
      <c r="C26" s="80">
        <v>529308</v>
      </c>
      <c r="D26" s="38">
        <f>C23/C26*0.9</f>
        <v>0.6808488063660477</v>
      </c>
      <c r="E26" s="54"/>
    </row>
    <row r="27" spans="1:5" s="53" customFormat="1" ht="46.5" customHeight="1">
      <c r="A27" s="66">
        <v>7</v>
      </c>
      <c r="B27" s="36" t="s">
        <v>42</v>
      </c>
      <c r="C27" s="80">
        <v>400420.8</v>
      </c>
      <c r="D27" s="38">
        <f>C23/C27*0.9</f>
        <v>0.9</v>
      </c>
      <c r="E27" s="54"/>
    </row>
    <row r="28" spans="1:5" s="53" customFormat="1" ht="46.5" customHeight="1">
      <c r="A28" s="66">
        <v>8</v>
      </c>
      <c r="B28" s="36" t="s">
        <v>43</v>
      </c>
      <c r="C28" s="80">
        <v>649658.88</v>
      </c>
      <c r="D28" s="76"/>
      <c r="E28" s="77"/>
    </row>
    <row r="29" spans="1:5" s="53" customFormat="1" ht="46.5" customHeight="1">
      <c r="A29" s="66">
        <v>9</v>
      </c>
      <c r="B29" s="36" t="s">
        <v>19</v>
      </c>
      <c r="C29" s="80">
        <v>544920.48</v>
      </c>
      <c r="D29" s="38">
        <f>C23/C29*0.9</f>
        <v>0.6613418530351438</v>
      </c>
      <c r="E29" s="54"/>
    </row>
    <row r="30" spans="1:5" s="53" customFormat="1" ht="46.5" customHeight="1">
      <c r="A30" s="66">
        <v>10</v>
      </c>
      <c r="B30" s="36" t="s">
        <v>15</v>
      </c>
      <c r="C30" s="80">
        <v>417942.72</v>
      </c>
      <c r="D30" s="38">
        <f>C23/C30*0.9</f>
        <v>0.8622682074711099</v>
      </c>
      <c r="E30" s="54"/>
    </row>
    <row r="31" spans="1:5" s="53" customFormat="1" ht="46.5" customHeight="1">
      <c r="A31" s="68"/>
      <c r="B31" s="60"/>
      <c r="C31" s="61"/>
      <c r="D31" s="62"/>
      <c r="E31" s="63"/>
    </row>
    <row r="32" spans="1:5" s="53" customFormat="1" ht="17.25" customHeight="1">
      <c r="A32" s="67"/>
      <c r="B32" s="41"/>
      <c r="C32" s="42"/>
      <c r="D32" s="40"/>
      <c r="E32" s="43"/>
    </row>
    <row r="33" spans="1:5" s="53" customFormat="1" ht="14.25" customHeight="1">
      <c r="A33" s="3"/>
      <c r="B33" s="4" t="s">
        <v>0</v>
      </c>
      <c r="C33" s="5">
        <v>8</v>
      </c>
      <c r="D33" s="87" t="s">
        <v>14</v>
      </c>
      <c r="E33" s="88"/>
    </row>
    <row r="34" spans="1:5" s="53" customFormat="1" ht="15" customHeight="1">
      <c r="A34" s="3"/>
      <c r="B34" s="4" t="s">
        <v>1</v>
      </c>
      <c r="C34" s="5">
        <v>0</v>
      </c>
      <c r="D34" s="87"/>
      <c r="E34" s="88"/>
    </row>
    <row r="35" spans="1:5" s="53" customFormat="1" ht="63.75" customHeight="1">
      <c r="A35" s="3"/>
      <c r="B35" s="85"/>
      <c r="C35" s="86"/>
      <c r="D35" s="89"/>
      <c r="E35" s="90"/>
    </row>
    <row r="36" spans="1:5" s="53" customFormat="1" ht="48" customHeight="1">
      <c r="A36" s="7" t="s">
        <v>2</v>
      </c>
      <c r="B36" s="8" t="s">
        <v>11</v>
      </c>
      <c r="C36" s="9" t="s">
        <v>5</v>
      </c>
      <c r="D36" s="10" t="s">
        <v>6</v>
      </c>
      <c r="E36" s="11" t="s">
        <v>4</v>
      </c>
    </row>
    <row r="37" spans="1:5" s="53" customFormat="1" ht="42.75" customHeight="1">
      <c r="A37" s="66">
        <v>3</v>
      </c>
      <c r="B37" s="36" t="s">
        <v>39</v>
      </c>
      <c r="C37" s="79">
        <v>24</v>
      </c>
      <c r="D37" s="12">
        <f>8/8*0.1</f>
        <v>0.1</v>
      </c>
      <c r="E37" s="12"/>
    </row>
    <row r="38" spans="1:5" s="53" customFormat="1" ht="42.75" customHeight="1">
      <c r="A38" s="66">
        <v>6</v>
      </c>
      <c r="B38" s="36" t="s">
        <v>20</v>
      </c>
      <c r="C38" s="79">
        <v>24</v>
      </c>
      <c r="D38" s="12">
        <f>D37</f>
        <v>0.1</v>
      </c>
      <c r="E38" s="12"/>
    </row>
    <row r="39" spans="1:5" s="53" customFormat="1" ht="42.75" customHeight="1">
      <c r="A39" s="66">
        <v>7</v>
      </c>
      <c r="B39" s="36" t="s">
        <v>16</v>
      </c>
      <c r="C39" s="79">
        <v>24</v>
      </c>
      <c r="D39" s="12">
        <f>D38</f>
        <v>0.1</v>
      </c>
      <c r="E39" s="12"/>
    </row>
    <row r="40" spans="1:5" s="53" customFormat="1" ht="42.75" customHeight="1">
      <c r="A40" s="66">
        <v>8</v>
      </c>
      <c r="B40" s="36" t="s">
        <v>43</v>
      </c>
      <c r="C40" s="79" t="s">
        <v>44</v>
      </c>
      <c r="D40" s="78"/>
      <c r="E40" s="78"/>
    </row>
    <row r="41" spans="1:5" s="53" customFormat="1" ht="42.75" customHeight="1">
      <c r="A41" s="66">
        <v>9</v>
      </c>
      <c r="B41" s="36" t="s">
        <v>19</v>
      </c>
      <c r="C41" s="79">
        <v>24</v>
      </c>
      <c r="D41" s="12">
        <f>D39</f>
        <v>0.1</v>
      </c>
      <c r="E41" s="12"/>
    </row>
    <row r="42" spans="1:5" s="53" customFormat="1" ht="42.75" customHeight="1">
      <c r="A42" s="66">
        <v>10</v>
      </c>
      <c r="B42" s="36" t="s">
        <v>15</v>
      </c>
      <c r="C42" s="79">
        <v>24</v>
      </c>
      <c r="D42" s="12">
        <f>D41</f>
        <v>0.1</v>
      </c>
      <c r="E42" s="12"/>
    </row>
    <row r="43" spans="1:5" s="53" customFormat="1" ht="16.5" customHeight="1">
      <c r="A43" s="44"/>
      <c r="B43" s="43"/>
      <c r="C43" s="13"/>
      <c r="D43" s="14"/>
      <c r="E43" s="14"/>
    </row>
    <row r="44" spans="1:5" s="53" customFormat="1" ht="12" customHeight="1">
      <c r="A44" s="15" t="s">
        <v>2</v>
      </c>
      <c r="B44" s="16" t="s">
        <v>7</v>
      </c>
      <c r="C44" s="17" t="s">
        <v>3</v>
      </c>
      <c r="D44" s="18" t="s">
        <v>8</v>
      </c>
      <c r="E44" s="19" t="s">
        <v>9</v>
      </c>
    </row>
    <row r="45" spans="1:5" s="53" customFormat="1" ht="47.25" customHeight="1">
      <c r="A45" s="66">
        <v>3</v>
      </c>
      <c r="B45" s="36" t="s">
        <v>39</v>
      </c>
      <c r="C45" s="75">
        <f>D25</f>
        <v>0.8760409556313994</v>
      </c>
      <c r="D45" s="75">
        <f>D37</f>
        <v>0.1</v>
      </c>
      <c r="E45" s="55">
        <f>C45+D45</f>
        <v>0.9760409556313994</v>
      </c>
    </row>
    <row r="46" spans="1:5" s="53" customFormat="1" ht="47.25" customHeight="1">
      <c r="A46" s="66">
        <v>6</v>
      </c>
      <c r="B46" s="36" t="s">
        <v>20</v>
      </c>
      <c r="C46" s="75">
        <f>D26</f>
        <v>0.6808488063660477</v>
      </c>
      <c r="D46" s="75">
        <f>D38</f>
        <v>0.1</v>
      </c>
      <c r="E46" s="55">
        <f>C46+D46</f>
        <v>0.7808488063660477</v>
      </c>
    </row>
    <row r="47" spans="1:5" s="53" customFormat="1" ht="47.25" customHeight="1">
      <c r="A47" s="66">
        <v>7</v>
      </c>
      <c r="B47" s="36" t="s">
        <v>16</v>
      </c>
      <c r="C47" s="75">
        <f>D27</f>
        <v>0.9</v>
      </c>
      <c r="D47" s="75">
        <f>D39</f>
        <v>0.1</v>
      </c>
      <c r="E47" s="55">
        <f>C47+D47</f>
        <v>1</v>
      </c>
    </row>
    <row r="48" spans="1:5" s="53" customFormat="1" ht="47.25" customHeight="1">
      <c r="A48" s="66">
        <v>8</v>
      </c>
      <c r="B48" s="36" t="s">
        <v>43</v>
      </c>
      <c r="C48" s="75"/>
      <c r="D48" s="76"/>
      <c r="E48" s="71"/>
    </row>
    <row r="49" spans="1:5" s="53" customFormat="1" ht="47.25" customHeight="1">
      <c r="A49" s="66">
        <v>9</v>
      </c>
      <c r="B49" s="36" t="s">
        <v>19</v>
      </c>
      <c r="C49" s="75">
        <f>D29</f>
        <v>0.6613418530351438</v>
      </c>
      <c r="D49" s="75">
        <f>D41</f>
        <v>0.1</v>
      </c>
      <c r="E49" s="55">
        <f>C49+D49</f>
        <v>0.7613418530351438</v>
      </c>
    </row>
    <row r="50" spans="1:5" s="53" customFormat="1" ht="52.5" customHeight="1">
      <c r="A50" s="66">
        <v>10</v>
      </c>
      <c r="B50" s="36" t="s">
        <v>15</v>
      </c>
      <c r="C50" s="75">
        <f>D30</f>
        <v>0.8622682074711099</v>
      </c>
      <c r="D50" s="75">
        <f>D42</f>
        <v>0.1</v>
      </c>
      <c r="E50" s="55">
        <f>C50+D50</f>
        <v>0.9622682074711099</v>
      </c>
    </row>
    <row r="51" s="53" customFormat="1" ht="12.75" customHeight="1"/>
    <row r="52" spans="1:5" s="53" customFormat="1" ht="12.75" customHeight="1">
      <c r="A52" s="84" t="s">
        <v>23</v>
      </c>
      <c r="B52" s="84"/>
      <c r="C52" s="29"/>
      <c r="D52" s="28"/>
      <c r="E52" s="20"/>
    </row>
    <row r="53" spans="1:5" s="53" customFormat="1" ht="18.75" customHeight="1">
      <c r="A53" s="25"/>
      <c r="B53" s="30"/>
      <c r="C53" s="27"/>
      <c r="D53" s="28"/>
      <c r="E53" s="20"/>
    </row>
    <row r="54" spans="1:5" s="53" customFormat="1" ht="13.5" customHeight="1">
      <c r="A54" s="25"/>
      <c r="B54" s="31" t="s">
        <v>0</v>
      </c>
      <c r="C54" s="32">
        <v>3873876.84</v>
      </c>
      <c r="D54" s="28"/>
      <c r="E54" s="20"/>
    </row>
    <row r="55" spans="1:5" s="53" customFormat="1" ht="16.5" customHeight="1">
      <c r="A55" s="25"/>
      <c r="B55" s="31" t="s">
        <v>1</v>
      </c>
      <c r="C55" s="32">
        <v>3873876.84</v>
      </c>
      <c r="D55" s="28"/>
      <c r="E55" s="20"/>
    </row>
    <row r="56" spans="1:5" s="53" customFormat="1" ht="30" customHeight="1">
      <c r="A56" s="33" t="s">
        <v>2</v>
      </c>
      <c r="B56" s="16" t="s">
        <v>10</v>
      </c>
      <c r="C56" s="34" t="s">
        <v>3</v>
      </c>
      <c r="D56" s="10" t="s">
        <v>12</v>
      </c>
      <c r="E56" s="16" t="s">
        <v>4</v>
      </c>
    </row>
    <row r="57" spans="1:5" s="53" customFormat="1" ht="51.75" customHeight="1">
      <c r="A57" s="66">
        <v>1</v>
      </c>
      <c r="B57" s="36" t="s">
        <v>13</v>
      </c>
      <c r="C57" s="80">
        <v>3873876.84</v>
      </c>
      <c r="D57" s="38">
        <f>C55/C57*0.9</f>
        <v>0.9</v>
      </c>
      <c r="E57" s="39"/>
    </row>
    <row r="58" spans="1:5" s="53" customFormat="1" ht="20.25" customHeight="1">
      <c r="A58" s="67"/>
      <c r="B58" s="41"/>
      <c r="C58" s="42"/>
      <c r="D58" s="40"/>
      <c r="E58" s="43"/>
    </row>
    <row r="59" spans="1:5" s="53" customFormat="1" ht="15.75" customHeight="1">
      <c r="A59" s="3"/>
      <c r="B59" s="4" t="s">
        <v>0</v>
      </c>
      <c r="C59" s="5">
        <v>8</v>
      </c>
      <c r="D59" s="87" t="s">
        <v>14</v>
      </c>
      <c r="E59" s="88"/>
    </row>
    <row r="60" spans="1:5" s="53" customFormat="1" ht="12" customHeight="1">
      <c r="A60" s="3"/>
      <c r="B60" s="4" t="s">
        <v>1</v>
      </c>
      <c r="C60" s="5">
        <v>0</v>
      </c>
      <c r="D60" s="87"/>
      <c r="E60" s="88"/>
    </row>
    <row r="61" spans="1:5" s="53" customFormat="1" ht="60.75" customHeight="1">
      <c r="A61" s="3"/>
      <c r="B61" s="85"/>
      <c r="C61" s="86"/>
      <c r="D61" s="89"/>
      <c r="E61" s="90"/>
    </row>
    <row r="62" spans="1:5" s="53" customFormat="1" ht="52.5" customHeight="1">
      <c r="A62" s="7" t="s">
        <v>2</v>
      </c>
      <c r="B62" s="8" t="s">
        <v>11</v>
      </c>
      <c r="C62" s="9" t="s">
        <v>5</v>
      </c>
      <c r="D62" s="10" t="s">
        <v>6</v>
      </c>
      <c r="E62" s="11" t="s">
        <v>4</v>
      </c>
    </row>
    <row r="63" spans="1:5" s="53" customFormat="1" ht="57.75" customHeight="1">
      <c r="A63" s="66">
        <v>1</v>
      </c>
      <c r="B63" s="36" t="s">
        <v>13</v>
      </c>
      <c r="C63" s="79">
        <v>48</v>
      </c>
      <c r="D63" s="12">
        <f>4/8*0.1</f>
        <v>0.05</v>
      </c>
      <c r="E63" s="12"/>
    </row>
    <row r="64" spans="1:5" s="53" customFormat="1" ht="19.5" customHeight="1">
      <c r="A64" s="44"/>
      <c r="B64" s="43"/>
      <c r="C64" s="13"/>
      <c r="D64" s="14"/>
      <c r="E64" s="14"/>
    </row>
    <row r="65" spans="1:5" s="53" customFormat="1" ht="21.75" customHeight="1">
      <c r="A65" s="56" t="s">
        <v>2</v>
      </c>
      <c r="B65" s="16" t="s">
        <v>7</v>
      </c>
      <c r="C65" s="57" t="s">
        <v>3</v>
      </c>
      <c r="D65" s="58" t="s">
        <v>8</v>
      </c>
      <c r="E65" s="59" t="s">
        <v>9</v>
      </c>
    </row>
    <row r="66" spans="1:5" s="53" customFormat="1" ht="50.25" customHeight="1">
      <c r="A66" s="66">
        <v>1</v>
      </c>
      <c r="B66" s="36" t="s">
        <v>13</v>
      </c>
      <c r="C66" s="75">
        <f>D57</f>
        <v>0.9</v>
      </c>
      <c r="D66" s="75">
        <f>D63</f>
        <v>0.05</v>
      </c>
      <c r="E66" s="55">
        <f>C66+D66</f>
        <v>0.9500000000000001</v>
      </c>
    </row>
    <row r="67" s="53" customFormat="1" ht="11.25" customHeight="1"/>
    <row r="68" s="53" customFormat="1" ht="12.75" customHeight="1"/>
    <row r="69" s="53" customFormat="1" ht="12.75" customHeight="1"/>
    <row r="70" spans="1:5" s="53" customFormat="1" ht="13.5" customHeight="1">
      <c r="A70" s="84" t="s">
        <v>24</v>
      </c>
      <c r="B70" s="84"/>
      <c r="C70" s="29"/>
      <c r="D70" s="28"/>
      <c r="E70" s="20"/>
    </row>
    <row r="71" spans="1:5" s="53" customFormat="1" ht="14.25" customHeight="1">
      <c r="A71" s="25"/>
      <c r="B71" s="30"/>
      <c r="C71" s="27"/>
      <c r="D71" s="28"/>
      <c r="E71" s="20"/>
    </row>
    <row r="72" spans="1:5" s="53" customFormat="1" ht="12.75" customHeight="1">
      <c r="A72" s="25"/>
      <c r="B72" s="31" t="s">
        <v>0</v>
      </c>
      <c r="C72" s="32">
        <v>796362.19</v>
      </c>
      <c r="D72" s="28"/>
      <c r="E72" s="20"/>
    </row>
    <row r="73" spans="1:5" s="53" customFormat="1" ht="15.75" customHeight="1">
      <c r="A73" s="25"/>
      <c r="B73" s="31" t="s">
        <v>1</v>
      </c>
      <c r="C73" s="32">
        <v>796362.19</v>
      </c>
      <c r="D73" s="28"/>
      <c r="E73" s="20"/>
    </row>
    <row r="74" spans="1:5" s="53" customFormat="1" ht="26.25" customHeight="1">
      <c r="A74" s="33" t="s">
        <v>2</v>
      </c>
      <c r="B74" s="16" t="s">
        <v>10</v>
      </c>
      <c r="C74" s="34" t="s">
        <v>3</v>
      </c>
      <c r="D74" s="10" t="s">
        <v>12</v>
      </c>
      <c r="E74" s="16" t="s">
        <v>4</v>
      </c>
    </row>
    <row r="75" spans="1:5" s="53" customFormat="1" ht="48" customHeight="1">
      <c r="A75" s="66">
        <v>2</v>
      </c>
      <c r="B75" s="36" t="s">
        <v>38</v>
      </c>
      <c r="C75" s="37">
        <v>796362.19</v>
      </c>
      <c r="D75" s="38">
        <f>C73/C75*0.9</f>
        <v>0.9</v>
      </c>
      <c r="E75" s="39"/>
    </row>
    <row r="76" spans="1:5" s="53" customFormat="1" ht="16.5" customHeight="1">
      <c r="A76" s="67"/>
      <c r="B76" s="41"/>
      <c r="C76" s="42"/>
      <c r="D76" s="40"/>
      <c r="E76" s="43"/>
    </row>
    <row r="77" spans="1:5" s="53" customFormat="1" ht="12" customHeight="1">
      <c r="A77" s="3"/>
      <c r="B77" s="4" t="s">
        <v>0</v>
      </c>
      <c r="C77" s="5">
        <v>8</v>
      </c>
      <c r="D77" s="87" t="s">
        <v>14</v>
      </c>
      <c r="E77" s="88"/>
    </row>
    <row r="78" spans="1:5" s="53" customFormat="1" ht="15" customHeight="1">
      <c r="A78" s="3"/>
      <c r="B78" s="4" t="s">
        <v>1</v>
      </c>
      <c r="C78" s="5">
        <v>0</v>
      </c>
      <c r="D78" s="87"/>
      <c r="E78" s="88"/>
    </row>
    <row r="79" spans="1:5" s="53" customFormat="1" ht="67.5" customHeight="1">
      <c r="A79" s="3"/>
      <c r="B79" s="85"/>
      <c r="C79" s="86"/>
      <c r="D79" s="89"/>
      <c r="E79" s="90"/>
    </row>
    <row r="80" spans="1:5" s="53" customFormat="1" ht="53.25" customHeight="1">
      <c r="A80" s="7" t="s">
        <v>2</v>
      </c>
      <c r="B80" s="8" t="s">
        <v>11</v>
      </c>
      <c r="C80" s="9" t="s">
        <v>5</v>
      </c>
      <c r="D80" s="10" t="s">
        <v>6</v>
      </c>
      <c r="E80" s="11" t="s">
        <v>4</v>
      </c>
    </row>
    <row r="81" spans="1:5" s="53" customFormat="1" ht="45" customHeight="1">
      <c r="A81" s="66">
        <v>2</v>
      </c>
      <c r="B81" s="36" t="s">
        <v>38</v>
      </c>
      <c r="C81" s="24">
        <v>72</v>
      </c>
      <c r="D81" s="12">
        <v>0</v>
      </c>
      <c r="E81" s="12"/>
    </row>
    <row r="82" spans="1:5" s="53" customFormat="1" ht="23.25" customHeight="1">
      <c r="A82" s="44"/>
      <c r="B82" s="43"/>
      <c r="C82" s="13"/>
      <c r="D82" s="14"/>
      <c r="E82" s="14"/>
    </row>
    <row r="83" spans="1:5" s="53" customFormat="1" ht="18.75" customHeight="1">
      <c r="A83" s="15" t="s">
        <v>2</v>
      </c>
      <c r="B83" s="16" t="s">
        <v>7</v>
      </c>
      <c r="C83" s="17" t="s">
        <v>3</v>
      </c>
      <c r="D83" s="18" t="s">
        <v>8</v>
      </c>
      <c r="E83" s="19" t="s">
        <v>9</v>
      </c>
    </row>
    <row r="84" spans="1:5" s="53" customFormat="1" ht="46.5" customHeight="1">
      <c r="A84" s="66">
        <v>2</v>
      </c>
      <c r="B84" s="36" t="s">
        <v>38</v>
      </c>
      <c r="C84" s="75">
        <f>D75</f>
        <v>0.9</v>
      </c>
      <c r="D84" s="75">
        <f>D81</f>
        <v>0</v>
      </c>
      <c r="E84" s="55">
        <f>C84+D84</f>
        <v>0.9</v>
      </c>
    </row>
    <row r="85" s="53" customFormat="1" ht="12.75" customHeight="1"/>
    <row r="86" s="53" customFormat="1" ht="18.75" customHeight="1"/>
    <row r="87" spans="1:5" s="53" customFormat="1" ht="17.25" customHeight="1">
      <c r="A87" s="84" t="s">
        <v>25</v>
      </c>
      <c r="B87" s="84"/>
      <c r="C87" s="29"/>
      <c r="D87" s="28"/>
      <c r="E87" s="20"/>
    </row>
    <row r="88" spans="1:5" s="53" customFormat="1" ht="12.75" customHeight="1">
      <c r="A88" s="25"/>
      <c r="B88" s="30"/>
      <c r="C88" s="27"/>
      <c r="D88" s="28"/>
      <c r="E88" s="20"/>
    </row>
    <row r="89" spans="1:5" s="53" customFormat="1" ht="12.75" customHeight="1">
      <c r="A89" s="25"/>
      <c r="B89" s="31" t="s">
        <v>0</v>
      </c>
      <c r="C89" s="32">
        <v>203788.12</v>
      </c>
      <c r="D89" s="28"/>
      <c r="E89" s="20"/>
    </row>
    <row r="90" spans="1:5" s="53" customFormat="1" ht="15.75" customHeight="1">
      <c r="A90" s="25"/>
      <c r="B90" s="31" t="s">
        <v>1</v>
      </c>
      <c r="C90" s="32">
        <v>203788.12</v>
      </c>
      <c r="D90" s="28"/>
      <c r="E90" s="20"/>
    </row>
    <row r="91" spans="1:5" s="53" customFormat="1" ht="27.75" customHeight="1">
      <c r="A91" s="33" t="s">
        <v>2</v>
      </c>
      <c r="B91" s="16" t="s">
        <v>10</v>
      </c>
      <c r="C91" s="34" t="s">
        <v>3</v>
      </c>
      <c r="D91" s="10" t="s">
        <v>12</v>
      </c>
      <c r="E91" s="16" t="s">
        <v>4</v>
      </c>
    </row>
    <row r="92" spans="1:5" s="53" customFormat="1" ht="89.25" customHeight="1">
      <c r="A92" s="66">
        <v>4</v>
      </c>
      <c r="B92" s="36" t="s">
        <v>40</v>
      </c>
      <c r="C92" s="80">
        <v>203788.12</v>
      </c>
      <c r="D92" s="38">
        <f>C90/C92*0.9</f>
        <v>0.9</v>
      </c>
      <c r="E92" s="39"/>
    </row>
    <row r="93" spans="1:5" s="53" customFormat="1" ht="17.25" customHeight="1">
      <c r="A93" s="68"/>
      <c r="B93" s="60"/>
      <c r="C93" s="61"/>
      <c r="D93" s="62"/>
      <c r="E93" s="63"/>
    </row>
    <row r="94" spans="1:5" s="53" customFormat="1" ht="6.75" customHeight="1">
      <c r="A94" s="67"/>
      <c r="B94" s="41"/>
      <c r="C94" s="42"/>
      <c r="D94" s="40"/>
      <c r="E94" s="43"/>
    </row>
    <row r="95" spans="1:5" s="53" customFormat="1" ht="12" customHeight="1">
      <c r="A95" s="3"/>
      <c r="B95" s="4" t="s">
        <v>0</v>
      </c>
      <c r="C95" s="5">
        <v>8</v>
      </c>
      <c r="D95" s="87" t="s">
        <v>14</v>
      </c>
      <c r="E95" s="88"/>
    </row>
    <row r="96" spans="1:5" s="53" customFormat="1" ht="19.5" customHeight="1">
      <c r="A96" s="3"/>
      <c r="B96" s="4" t="s">
        <v>1</v>
      </c>
      <c r="C96" s="5">
        <v>0</v>
      </c>
      <c r="D96" s="87"/>
      <c r="E96" s="88"/>
    </row>
    <row r="97" spans="1:5" s="53" customFormat="1" ht="59.25" customHeight="1">
      <c r="A97" s="3"/>
      <c r="B97" s="85"/>
      <c r="C97" s="86"/>
      <c r="D97" s="89"/>
      <c r="E97" s="90"/>
    </row>
    <row r="98" spans="1:5" s="53" customFormat="1" ht="51" customHeight="1">
      <c r="A98" s="7" t="s">
        <v>2</v>
      </c>
      <c r="B98" s="8" t="s">
        <v>11</v>
      </c>
      <c r="C98" s="9" t="s">
        <v>5</v>
      </c>
      <c r="D98" s="10" t="s">
        <v>6</v>
      </c>
      <c r="E98" s="11" t="s">
        <v>4</v>
      </c>
    </row>
    <row r="99" spans="1:5" s="53" customFormat="1" ht="95.25" customHeight="1">
      <c r="A99" s="66">
        <v>4</v>
      </c>
      <c r="B99" s="36" t="s">
        <v>40</v>
      </c>
      <c r="C99" s="24">
        <v>24</v>
      </c>
      <c r="D99" s="12">
        <f>8/8*0.1</f>
        <v>0.1</v>
      </c>
      <c r="E99" s="12"/>
    </row>
    <row r="100" spans="1:5" s="53" customFormat="1" ht="12.75" customHeight="1">
      <c r="A100" s="44"/>
      <c r="B100" s="43"/>
      <c r="C100" s="13"/>
      <c r="D100" s="14"/>
      <c r="E100" s="14"/>
    </row>
    <row r="101" spans="1:5" s="53" customFormat="1" ht="23.25" customHeight="1">
      <c r="A101" s="56" t="s">
        <v>2</v>
      </c>
      <c r="B101" s="16" t="s">
        <v>7</v>
      </c>
      <c r="C101" s="57" t="s">
        <v>3</v>
      </c>
      <c r="D101" s="58" t="s">
        <v>8</v>
      </c>
      <c r="E101" s="59" t="s">
        <v>9</v>
      </c>
    </row>
    <row r="102" spans="1:5" s="53" customFormat="1" ht="100.5" customHeight="1">
      <c r="A102" s="66">
        <v>4</v>
      </c>
      <c r="B102" s="36" t="s">
        <v>40</v>
      </c>
      <c r="C102" s="75">
        <f>D92</f>
        <v>0.9</v>
      </c>
      <c r="D102" s="75">
        <f>D99</f>
        <v>0.1</v>
      </c>
      <c r="E102" s="55">
        <f>C102+D102</f>
        <v>1</v>
      </c>
    </row>
    <row r="103" s="53" customFormat="1" ht="12.75" customHeight="1"/>
    <row r="104" spans="1:5" s="53" customFormat="1" ht="14.25" customHeight="1">
      <c r="A104" s="84" t="s">
        <v>26</v>
      </c>
      <c r="B104" s="84"/>
      <c r="C104" s="29"/>
      <c r="D104" s="28"/>
      <c r="E104" s="20"/>
    </row>
    <row r="105" spans="1:5" s="53" customFormat="1" ht="12.75" customHeight="1">
      <c r="A105" s="25"/>
      <c r="B105" s="30"/>
      <c r="C105" s="27"/>
      <c r="D105" s="28"/>
      <c r="E105" s="20"/>
    </row>
    <row r="106" spans="1:5" s="53" customFormat="1" ht="13.5" customHeight="1">
      <c r="A106" s="25"/>
      <c r="B106" s="31" t="s">
        <v>0</v>
      </c>
      <c r="C106" s="32">
        <v>206771.4</v>
      </c>
      <c r="D106" s="28"/>
      <c r="E106" s="20"/>
    </row>
    <row r="107" spans="1:5" s="53" customFormat="1" ht="14.25" customHeight="1">
      <c r="A107" s="25"/>
      <c r="B107" s="31" t="s">
        <v>1</v>
      </c>
      <c r="C107" s="32">
        <v>75060</v>
      </c>
      <c r="D107" s="28"/>
      <c r="E107" s="20"/>
    </row>
    <row r="108" spans="1:5" s="53" customFormat="1" ht="29.25" customHeight="1">
      <c r="A108" s="33" t="s">
        <v>2</v>
      </c>
      <c r="B108" s="16" t="s">
        <v>10</v>
      </c>
      <c r="C108" s="34" t="s">
        <v>3</v>
      </c>
      <c r="D108" s="10" t="s">
        <v>12</v>
      </c>
      <c r="E108" s="16" t="s">
        <v>4</v>
      </c>
    </row>
    <row r="109" spans="1:5" s="53" customFormat="1" ht="53.25" customHeight="1">
      <c r="A109" s="66">
        <v>6</v>
      </c>
      <c r="B109" s="36" t="s">
        <v>20</v>
      </c>
      <c r="C109" s="80">
        <v>75060</v>
      </c>
      <c r="D109" s="38">
        <f>C107/C109*0.9</f>
        <v>0.9</v>
      </c>
      <c r="E109" s="39"/>
    </row>
    <row r="110" spans="1:5" s="53" customFormat="1" ht="37.5" customHeight="1">
      <c r="A110" s="66">
        <v>7</v>
      </c>
      <c r="B110" s="36" t="s">
        <v>16</v>
      </c>
      <c r="C110" s="82">
        <v>206771.4</v>
      </c>
      <c r="D110" s="81">
        <f>C107/C110*0.9</f>
        <v>0.32670862604789636</v>
      </c>
      <c r="E110" s="64"/>
    </row>
    <row r="111" spans="1:5" s="53" customFormat="1" ht="37.5" customHeight="1">
      <c r="A111" s="66">
        <v>9</v>
      </c>
      <c r="B111" s="36" t="s">
        <v>19</v>
      </c>
      <c r="C111" s="82">
        <v>77220</v>
      </c>
      <c r="D111" s="81">
        <f>C107/C111*0.9</f>
        <v>0.8748251748251747</v>
      </c>
      <c r="E111" s="64"/>
    </row>
    <row r="112" spans="1:5" s="53" customFormat="1" ht="48" customHeight="1">
      <c r="A112" s="66">
        <v>10</v>
      </c>
      <c r="B112" s="36" t="s">
        <v>15</v>
      </c>
      <c r="C112" s="82">
        <v>76545</v>
      </c>
      <c r="D112" s="81">
        <f>C107/C112*0.9</f>
        <v>0.8825396825396825</v>
      </c>
      <c r="E112" s="64"/>
    </row>
    <row r="113" spans="1:5" s="53" customFormat="1" ht="21.75" customHeight="1">
      <c r="A113" s="68"/>
      <c r="B113" s="60"/>
      <c r="C113" s="42"/>
      <c r="D113" s="40"/>
      <c r="E113" s="43"/>
    </row>
    <row r="114" spans="1:5" s="53" customFormat="1" ht="15" customHeight="1">
      <c r="A114" s="3"/>
      <c r="B114" s="4" t="s">
        <v>0</v>
      </c>
      <c r="C114" s="5">
        <v>8</v>
      </c>
      <c r="D114" s="87" t="s">
        <v>14</v>
      </c>
      <c r="E114" s="88"/>
    </row>
    <row r="115" spans="1:5" s="53" customFormat="1" ht="15.75" customHeight="1">
      <c r="A115" s="3"/>
      <c r="B115" s="4" t="s">
        <v>1</v>
      </c>
      <c r="C115" s="5">
        <v>0</v>
      </c>
      <c r="D115" s="87"/>
      <c r="E115" s="88"/>
    </row>
    <row r="116" spans="1:5" s="53" customFormat="1" ht="63" customHeight="1">
      <c r="A116" s="3"/>
      <c r="B116" s="85"/>
      <c r="C116" s="86"/>
      <c r="D116" s="89"/>
      <c r="E116" s="90"/>
    </row>
    <row r="117" spans="1:5" s="53" customFormat="1" ht="48" customHeight="1">
      <c r="A117" s="7" t="s">
        <v>2</v>
      </c>
      <c r="B117" s="8" t="s">
        <v>11</v>
      </c>
      <c r="C117" s="9" t="s">
        <v>5</v>
      </c>
      <c r="D117" s="10" t="s">
        <v>6</v>
      </c>
      <c r="E117" s="11" t="s">
        <v>4</v>
      </c>
    </row>
    <row r="118" spans="1:5" s="53" customFormat="1" ht="46.5" customHeight="1">
      <c r="A118" s="66">
        <v>6</v>
      </c>
      <c r="B118" s="36" t="s">
        <v>20</v>
      </c>
      <c r="C118" s="79">
        <v>24</v>
      </c>
      <c r="D118" s="12">
        <f>8/8*0.1</f>
        <v>0.1</v>
      </c>
      <c r="E118" s="12"/>
    </row>
    <row r="119" spans="1:5" s="53" customFormat="1" ht="46.5" customHeight="1">
      <c r="A119" s="66">
        <v>7</v>
      </c>
      <c r="B119" s="36" t="s">
        <v>16</v>
      </c>
      <c r="C119" s="79">
        <v>24</v>
      </c>
      <c r="D119" s="12">
        <f>D118</f>
        <v>0.1</v>
      </c>
      <c r="E119" s="12"/>
    </row>
    <row r="120" spans="1:5" s="53" customFormat="1" ht="46.5" customHeight="1">
      <c r="A120" s="66">
        <v>9</v>
      </c>
      <c r="B120" s="36" t="s">
        <v>19</v>
      </c>
      <c r="C120" s="79">
        <v>24</v>
      </c>
      <c r="D120" s="12">
        <f>D119</f>
        <v>0.1</v>
      </c>
      <c r="E120" s="12"/>
    </row>
    <row r="121" spans="1:5" s="53" customFormat="1" ht="46.5" customHeight="1">
      <c r="A121" s="66">
        <v>10</v>
      </c>
      <c r="B121" s="36" t="s">
        <v>15</v>
      </c>
      <c r="C121" s="79">
        <v>24</v>
      </c>
      <c r="D121" s="12">
        <f>D120</f>
        <v>0.1</v>
      </c>
      <c r="E121" s="12"/>
    </row>
    <row r="122" spans="1:5" s="53" customFormat="1" ht="12.75" customHeight="1">
      <c r="A122" s="44"/>
      <c r="B122" s="43"/>
      <c r="C122" s="13"/>
      <c r="D122" s="14"/>
      <c r="E122" s="14"/>
    </row>
    <row r="123" spans="1:5" s="53" customFormat="1" ht="23.25" customHeight="1">
      <c r="A123" s="56" t="s">
        <v>2</v>
      </c>
      <c r="B123" s="16" t="s">
        <v>7</v>
      </c>
      <c r="C123" s="57" t="s">
        <v>3</v>
      </c>
      <c r="D123" s="58" t="s">
        <v>8</v>
      </c>
      <c r="E123" s="59" t="s">
        <v>9</v>
      </c>
    </row>
    <row r="124" spans="1:5" s="53" customFormat="1" ht="42" customHeight="1">
      <c r="A124" s="72">
        <v>6</v>
      </c>
      <c r="B124" s="65" t="s">
        <v>20</v>
      </c>
      <c r="C124" s="75">
        <f>D109</f>
        <v>0.9</v>
      </c>
      <c r="D124" s="75">
        <f>D118</f>
        <v>0.1</v>
      </c>
      <c r="E124" s="55">
        <f>C124+D124</f>
        <v>1</v>
      </c>
    </row>
    <row r="125" spans="1:5" s="53" customFormat="1" ht="38.25" customHeight="1">
      <c r="A125" s="66">
        <v>7</v>
      </c>
      <c r="B125" s="36" t="s">
        <v>16</v>
      </c>
      <c r="C125" s="75">
        <f>D110</f>
        <v>0.32670862604789636</v>
      </c>
      <c r="D125" s="75">
        <f>D119</f>
        <v>0.1</v>
      </c>
      <c r="E125" s="55">
        <f>C125+D125</f>
        <v>0.4267086260478964</v>
      </c>
    </row>
    <row r="126" spans="1:5" s="53" customFormat="1" ht="43.5" customHeight="1">
      <c r="A126" s="66">
        <v>9</v>
      </c>
      <c r="B126" s="36" t="s">
        <v>19</v>
      </c>
      <c r="C126" s="75">
        <f>D111</f>
        <v>0.8748251748251747</v>
      </c>
      <c r="D126" s="75">
        <f>D120</f>
        <v>0.1</v>
      </c>
      <c r="E126" s="55">
        <f>C126+D126</f>
        <v>0.9748251748251747</v>
      </c>
    </row>
    <row r="127" spans="1:5" s="53" customFormat="1" ht="53.25" customHeight="1">
      <c r="A127" s="66">
        <v>10</v>
      </c>
      <c r="B127" s="36" t="s">
        <v>15</v>
      </c>
      <c r="C127" s="75">
        <f>D112</f>
        <v>0.8825396825396825</v>
      </c>
      <c r="D127" s="75">
        <f>D121</f>
        <v>0.1</v>
      </c>
      <c r="E127" s="55">
        <f>C127+D127</f>
        <v>0.9825396825396825</v>
      </c>
    </row>
    <row r="128" s="53" customFormat="1" ht="14.25" customHeight="1"/>
    <row r="129" spans="1:5" s="53" customFormat="1" ht="15.75" customHeight="1">
      <c r="A129" s="84" t="s">
        <v>27</v>
      </c>
      <c r="B129" s="84"/>
      <c r="C129" s="29"/>
      <c r="D129" s="28"/>
      <c r="E129" s="20"/>
    </row>
    <row r="130" spans="1:5" s="53" customFormat="1" ht="11.25" customHeight="1">
      <c r="A130" s="25"/>
      <c r="B130" s="30"/>
      <c r="C130" s="27"/>
      <c r="D130" s="28"/>
      <c r="E130" s="20"/>
    </row>
    <row r="131" spans="1:5" s="53" customFormat="1" ht="12" customHeight="1">
      <c r="A131" s="25"/>
      <c r="B131" s="31" t="s">
        <v>0</v>
      </c>
      <c r="C131" s="32">
        <v>215477.82</v>
      </c>
      <c r="D131" s="28"/>
      <c r="E131" s="20"/>
    </row>
    <row r="132" spans="1:5" s="53" customFormat="1" ht="15" customHeight="1">
      <c r="A132" s="25"/>
      <c r="B132" s="31" t="s">
        <v>1</v>
      </c>
      <c r="C132" s="32">
        <v>215477.82</v>
      </c>
      <c r="D132" s="28"/>
      <c r="E132" s="20"/>
    </row>
    <row r="133" spans="1:5" s="53" customFormat="1" ht="32.25" customHeight="1">
      <c r="A133" s="33" t="s">
        <v>2</v>
      </c>
      <c r="B133" s="16" t="s">
        <v>10</v>
      </c>
      <c r="C133" s="34" t="s">
        <v>3</v>
      </c>
      <c r="D133" s="10" t="s">
        <v>12</v>
      </c>
      <c r="E133" s="16" t="s">
        <v>4</v>
      </c>
    </row>
    <row r="134" spans="1:5" s="53" customFormat="1" ht="84.75" customHeight="1">
      <c r="A134" s="66">
        <v>4</v>
      </c>
      <c r="B134" s="36" t="s">
        <v>40</v>
      </c>
      <c r="C134" s="80">
        <v>215477.82</v>
      </c>
      <c r="D134" s="38">
        <f>C132/C134*0.9</f>
        <v>0.9</v>
      </c>
      <c r="E134" s="39"/>
    </row>
    <row r="135" spans="1:5" s="53" customFormat="1" ht="24" customHeight="1">
      <c r="A135" s="67"/>
      <c r="B135" s="41"/>
      <c r="C135" s="42"/>
      <c r="D135" s="40"/>
      <c r="E135" s="43"/>
    </row>
    <row r="136" spans="1:5" s="53" customFormat="1" ht="12.75" customHeight="1">
      <c r="A136" s="3"/>
      <c r="B136" s="4" t="s">
        <v>0</v>
      </c>
      <c r="C136" s="5">
        <v>8</v>
      </c>
      <c r="D136" s="87" t="s">
        <v>14</v>
      </c>
      <c r="E136" s="88"/>
    </row>
    <row r="137" spans="1:5" s="53" customFormat="1" ht="12.75" customHeight="1">
      <c r="A137" s="3"/>
      <c r="B137" s="4" t="s">
        <v>1</v>
      </c>
      <c r="C137" s="5">
        <v>0</v>
      </c>
      <c r="D137" s="87"/>
      <c r="E137" s="88"/>
    </row>
    <row r="138" spans="1:5" s="53" customFormat="1" ht="69.75" customHeight="1">
      <c r="A138" s="3"/>
      <c r="B138" s="85"/>
      <c r="C138" s="86"/>
      <c r="D138" s="89"/>
      <c r="E138" s="90"/>
    </row>
    <row r="139" spans="1:5" s="53" customFormat="1" ht="48.75" customHeight="1">
      <c r="A139" s="7" t="s">
        <v>2</v>
      </c>
      <c r="B139" s="8" t="s">
        <v>11</v>
      </c>
      <c r="C139" s="9" t="s">
        <v>5</v>
      </c>
      <c r="D139" s="10" t="s">
        <v>6</v>
      </c>
      <c r="E139" s="11" t="s">
        <v>4</v>
      </c>
    </row>
    <row r="140" spans="1:5" s="53" customFormat="1" ht="92.25" customHeight="1">
      <c r="A140" s="66">
        <v>4</v>
      </c>
      <c r="B140" s="36" t="s">
        <v>40</v>
      </c>
      <c r="C140" s="79">
        <v>24</v>
      </c>
      <c r="D140" s="12">
        <v>0.1</v>
      </c>
      <c r="E140" s="12"/>
    </row>
    <row r="141" spans="1:5" s="53" customFormat="1" ht="18.75" customHeight="1">
      <c r="A141" s="44"/>
      <c r="B141" s="43"/>
      <c r="C141" s="13"/>
      <c r="D141" s="14"/>
      <c r="E141" s="14"/>
    </row>
    <row r="142" spans="1:5" s="53" customFormat="1" ht="20.25" customHeight="1">
      <c r="A142" s="56" t="s">
        <v>2</v>
      </c>
      <c r="B142" s="16" t="s">
        <v>7</v>
      </c>
      <c r="C142" s="57" t="s">
        <v>3</v>
      </c>
      <c r="D142" s="58" t="s">
        <v>8</v>
      </c>
      <c r="E142" s="59" t="s">
        <v>9</v>
      </c>
    </row>
    <row r="143" spans="1:5" s="53" customFormat="1" ht="84">
      <c r="A143" s="72">
        <v>4</v>
      </c>
      <c r="B143" s="65" t="s">
        <v>40</v>
      </c>
      <c r="C143" s="75">
        <f>D134</f>
        <v>0.9</v>
      </c>
      <c r="D143" s="75">
        <f>D140</f>
        <v>0.1</v>
      </c>
      <c r="E143" s="55">
        <f>C143+D143</f>
        <v>1</v>
      </c>
    </row>
    <row r="144" s="53" customFormat="1" ht="13.5" customHeight="1"/>
    <row r="145" s="53" customFormat="1" ht="14.25" customHeight="1"/>
    <row r="146" spans="1:5" s="53" customFormat="1" ht="13.5" customHeight="1">
      <c r="A146" s="84" t="s">
        <v>28</v>
      </c>
      <c r="B146" s="84"/>
      <c r="C146" s="29"/>
      <c r="D146" s="28"/>
      <c r="E146" s="20"/>
    </row>
    <row r="147" spans="1:5" s="53" customFormat="1" ht="15.75" customHeight="1">
      <c r="A147" s="25"/>
      <c r="B147" s="30"/>
      <c r="C147" s="27"/>
      <c r="D147" s="28"/>
      <c r="E147" s="20"/>
    </row>
    <row r="148" spans="1:5" s="53" customFormat="1" ht="13.5" customHeight="1">
      <c r="A148" s="25"/>
      <c r="B148" s="31" t="s">
        <v>0</v>
      </c>
      <c r="C148" s="32">
        <v>664998.77</v>
      </c>
      <c r="D148" s="28"/>
      <c r="E148" s="20"/>
    </row>
    <row r="149" spans="1:5" s="53" customFormat="1" ht="16.5" customHeight="1">
      <c r="A149" s="25"/>
      <c r="B149" s="31" t="s">
        <v>1</v>
      </c>
      <c r="C149" s="32">
        <v>664998.77</v>
      </c>
      <c r="D149" s="28"/>
      <c r="E149" s="20"/>
    </row>
    <row r="150" spans="1:5" s="53" customFormat="1" ht="30" customHeight="1">
      <c r="A150" s="33" t="s">
        <v>2</v>
      </c>
      <c r="B150" s="16" t="s">
        <v>10</v>
      </c>
      <c r="C150" s="34" t="s">
        <v>3</v>
      </c>
      <c r="D150" s="10" t="s">
        <v>12</v>
      </c>
      <c r="E150" s="16" t="s">
        <v>4</v>
      </c>
    </row>
    <row r="151" spans="1:5" s="53" customFormat="1" ht="87.75" customHeight="1">
      <c r="A151" s="72">
        <v>4</v>
      </c>
      <c r="B151" s="65" t="s">
        <v>40</v>
      </c>
      <c r="C151" s="80">
        <v>664998.77</v>
      </c>
      <c r="D151" s="38">
        <f>C149/C151*0.9</f>
        <v>0.9</v>
      </c>
      <c r="E151" s="39"/>
    </row>
    <row r="152" spans="1:5" s="53" customFormat="1" ht="21.75" customHeight="1">
      <c r="A152" s="67"/>
      <c r="B152" s="41"/>
      <c r="C152" s="42"/>
      <c r="D152" s="40"/>
      <c r="E152" s="43"/>
    </row>
    <row r="153" spans="1:5" s="53" customFormat="1" ht="12.75" customHeight="1">
      <c r="A153" s="3"/>
      <c r="B153" s="4" t="s">
        <v>0</v>
      </c>
      <c r="C153" s="5">
        <v>8</v>
      </c>
      <c r="D153" s="87" t="s">
        <v>14</v>
      </c>
      <c r="E153" s="88"/>
    </row>
    <row r="154" spans="1:5" s="53" customFormat="1" ht="12.75" customHeight="1">
      <c r="A154" s="3"/>
      <c r="B154" s="4" t="s">
        <v>1</v>
      </c>
      <c r="C154" s="5">
        <v>0</v>
      </c>
      <c r="D154" s="87"/>
      <c r="E154" s="88"/>
    </row>
    <row r="155" spans="1:5" s="53" customFormat="1" ht="72" customHeight="1">
      <c r="A155" s="3"/>
      <c r="B155" s="85"/>
      <c r="C155" s="86"/>
      <c r="D155" s="89"/>
      <c r="E155" s="90"/>
    </row>
    <row r="156" spans="1:5" s="53" customFormat="1" ht="53.25" customHeight="1">
      <c r="A156" s="7" t="s">
        <v>2</v>
      </c>
      <c r="B156" s="8" t="s">
        <v>11</v>
      </c>
      <c r="C156" s="9" t="s">
        <v>5</v>
      </c>
      <c r="D156" s="10" t="s">
        <v>6</v>
      </c>
      <c r="E156" s="11" t="s">
        <v>4</v>
      </c>
    </row>
    <row r="157" spans="1:5" s="53" customFormat="1" ht="92.25" customHeight="1">
      <c r="A157" s="72">
        <v>4</v>
      </c>
      <c r="B157" s="65" t="s">
        <v>40</v>
      </c>
      <c r="C157" s="24">
        <v>24</v>
      </c>
      <c r="D157" s="12">
        <v>0.1</v>
      </c>
      <c r="E157" s="55"/>
    </row>
    <row r="158" spans="1:5" s="53" customFormat="1" ht="18.75" customHeight="1">
      <c r="A158" s="44"/>
      <c r="B158" s="43"/>
      <c r="C158" s="13"/>
      <c r="D158" s="14"/>
      <c r="E158" s="14"/>
    </row>
    <row r="159" spans="1:5" s="53" customFormat="1" ht="31.5" customHeight="1">
      <c r="A159" s="15" t="s">
        <v>2</v>
      </c>
      <c r="B159" s="16" t="s">
        <v>7</v>
      </c>
      <c r="C159" s="17" t="s">
        <v>3</v>
      </c>
      <c r="D159" s="18" t="s">
        <v>8</v>
      </c>
      <c r="E159" s="19" t="s">
        <v>9</v>
      </c>
    </row>
    <row r="160" spans="1:5" s="53" customFormat="1" ht="88.5" customHeight="1">
      <c r="A160" s="72">
        <v>4</v>
      </c>
      <c r="B160" s="65" t="s">
        <v>40</v>
      </c>
      <c r="C160" s="75">
        <f>D151</f>
        <v>0.9</v>
      </c>
      <c r="D160" s="75">
        <f>D157</f>
        <v>0.1</v>
      </c>
      <c r="E160" s="55">
        <f>C160+D160</f>
        <v>1</v>
      </c>
    </row>
    <row r="161" s="53" customFormat="1" ht="28.5" customHeight="1"/>
    <row r="162" spans="1:5" s="53" customFormat="1" ht="14.25" customHeight="1">
      <c r="A162" s="84" t="s">
        <v>29</v>
      </c>
      <c r="B162" s="84"/>
      <c r="C162" s="29"/>
      <c r="D162" s="28"/>
      <c r="E162" s="20"/>
    </row>
    <row r="163" spans="1:5" s="53" customFormat="1" ht="12.75" customHeight="1">
      <c r="A163" s="25"/>
      <c r="B163" s="30"/>
      <c r="C163" s="27"/>
      <c r="D163" s="28"/>
      <c r="E163" s="20"/>
    </row>
    <row r="164" spans="1:5" s="53" customFormat="1" ht="14.25" customHeight="1">
      <c r="A164" s="25"/>
      <c r="B164" s="31" t="s">
        <v>0</v>
      </c>
      <c r="C164" s="32">
        <v>1347725.52</v>
      </c>
      <c r="D164" s="28"/>
      <c r="E164" s="20"/>
    </row>
    <row r="165" spans="1:5" s="53" customFormat="1" ht="17.25" customHeight="1">
      <c r="A165" s="25"/>
      <c r="B165" s="31" t="s">
        <v>1</v>
      </c>
      <c r="C165" s="32">
        <v>1347725.52</v>
      </c>
      <c r="D165" s="28"/>
      <c r="E165" s="20"/>
    </row>
    <row r="166" spans="1:5" s="53" customFormat="1" ht="50.25" customHeight="1">
      <c r="A166" s="33" t="s">
        <v>2</v>
      </c>
      <c r="B166" s="16" t="s">
        <v>10</v>
      </c>
      <c r="C166" s="34" t="s">
        <v>3</v>
      </c>
      <c r="D166" s="10" t="s">
        <v>12</v>
      </c>
      <c r="E166" s="35" t="s">
        <v>4</v>
      </c>
    </row>
    <row r="167" spans="1:5" s="53" customFormat="1" ht="41.25" customHeight="1">
      <c r="A167" s="66">
        <v>2</v>
      </c>
      <c r="B167" s="36" t="s">
        <v>38</v>
      </c>
      <c r="C167" s="80">
        <v>1347725.52</v>
      </c>
      <c r="D167" s="38">
        <f>C165/C167*0.9</f>
        <v>0.9</v>
      </c>
      <c r="E167" s="39"/>
    </row>
    <row r="168" spans="1:5" s="53" customFormat="1" ht="12" customHeight="1">
      <c r="A168" s="67"/>
      <c r="B168" s="41"/>
      <c r="C168" s="42"/>
      <c r="D168" s="40"/>
      <c r="E168" s="43"/>
    </row>
    <row r="169" spans="1:5" s="53" customFormat="1" ht="15.75" customHeight="1">
      <c r="A169" s="3"/>
      <c r="B169" s="4" t="s">
        <v>0</v>
      </c>
      <c r="C169" s="5">
        <v>8</v>
      </c>
      <c r="D169" s="87" t="s">
        <v>14</v>
      </c>
      <c r="E169" s="88"/>
    </row>
    <row r="170" spans="1:5" s="53" customFormat="1" ht="12.75" customHeight="1">
      <c r="A170" s="3"/>
      <c r="B170" s="4" t="s">
        <v>1</v>
      </c>
      <c r="C170" s="5">
        <v>0</v>
      </c>
      <c r="D170" s="87"/>
      <c r="E170" s="88"/>
    </row>
    <row r="171" spans="1:5" s="53" customFormat="1" ht="67.5" customHeight="1">
      <c r="A171" s="3"/>
      <c r="B171" s="85"/>
      <c r="C171" s="86"/>
      <c r="D171" s="89"/>
      <c r="E171" s="90"/>
    </row>
    <row r="172" spans="1:5" s="53" customFormat="1" ht="53.25" customHeight="1">
      <c r="A172" s="7" t="s">
        <v>2</v>
      </c>
      <c r="B172" s="8" t="s">
        <v>11</v>
      </c>
      <c r="C172" s="9" t="s">
        <v>5</v>
      </c>
      <c r="D172" s="10" t="s">
        <v>6</v>
      </c>
      <c r="E172" s="11" t="s">
        <v>4</v>
      </c>
    </row>
    <row r="173" spans="1:5" s="53" customFormat="1" ht="40.5" customHeight="1">
      <c r="A173" s="66">
        <v>2</v>
      </c>
      <c r="B173" s="36" t="s">
        <v>38</v>
      </c>
      <c r="C173" s="79">
        <v>72</v>
      </c>
      <c r="D173" s="12">
        <v>0</v>
      </c>
      <c r="E173" s="12"/>
    </row>
    <row r="174" spans="1:5" s="53" customFormat="1" ht="22.5" customHeight="1">
      <c r="A174" s="44"/>
      <c r="B174" s="43"/>
      <c r="C174" s="13"/>
      <c r="D174" s="14"/>
      <c r="E174" s="14"/>
    </row>
    <row r="175" spans="1:5" s="53" customFormat="1" ht="18.75" customHeight="1">
      <c r="A175" s="15" t="s">
        <v>2</v>
      </c>
      <c r="B175" s="16" t="s">
        <v>7</v>
      </c>
      <c r="C175" s="17" t="s">
        <v>3</v>
      </c>
      <c r="D175" s="18" t="s">
        <v>8</v>
      </c>
      <c r="E175" s="19" t="s">
        <v>9</v>
      </c>
    </row>
    <row r="176" spans="1:5" s="53" customFormat="1" ht="40.5" customHeight="1">
      <c r="A176" s="66">
        <v>2</v>
      </c>
      <c r="B176" s="36" t="s">
        <v>38</v>
      </c>
      <c r="C176" s="75">
        <f>D167</f>
        <v>0.9</v>
      </c>
      <c r="D176" s="75">
        <f>D173</f>
        <v>0</v>
      </c>
      <c r="E176" s="55">
        <f>C176+D176</f>
        <v>0.9</v>
      </c>
    </row>
    <row r="177" s="53" customFormat="1" ht="12.75" customHeight="1"/>
    <row r="178" spans="1:5" s="53" customFormat="1" ht="19.5" customHeight="1">
      <c r="A178" s="84" t="s">
        <v>30</v>
      </c>
      <c r="B178" s="84"/>
      <c r="C178" s="29"/>
      <c r="D178" s="28"/>
      <c r="E178" s="20"/>
    </row>
    <row r="179" spans="1:5" s="53" customFormat="1" ht="13.5" customHeight="1">
      <c r="A179" s="25"/>
      <c r="B179" s="30"/>
      <c r="C179" s="27"/>
      <c r="D179" s="28"/>
      <c r="E179" s="20"/>
    </row>
    <row r="180" spans="1:5" s="53" customFormat="1" ht="15" customHeight="1">
      <c r="A180" s="25"/>
      <c r="B180" s="31" t="s">
        <v>0</v>
      </c>
      <c r="C180" s="32">
        <v>1938978</v>
      </c>
      <c r="D180" s="28"/>
      <c r="E180" s="20"/>
    </row>
    <row r="181" spans="1:5" s="53" customFormat="1" ht="12.75" customHeight="1">
      <c r="A181" s="25"/>
      <c r="B181" s="31" t="s">
        <v>1</v>
      </c>
      <c r="C181" s="32">
        <v>1938978</v>
      </c>
      <c r="D181" s="28"/>
      <c r="E181" s="20"/>
    </row>
    <row r="182" spans="1:5" s="53" customFormat="1" ht="43.5" customHeight="1">
      <c r="A182" s="33" t="s">
        <v>2</v>
      </c>
      <c r="B182" s="16" t="s">
        <v>10</v>
      </c>
      <c r="C182" s="34" t="s">
        <v>3</v>
      </c>
      <c r="D182" s="10" t="s">
        <v>12</v>
      </c>
      <c r="E182" s="35" t="s">
        <v>4</v>
      </c>
    </row>
    <row r="183" spans="1:5" s="53" customFormat="1" ht="88.5" customHeight="1">
      <c r="A183" s="72">
        <v>4</v>
      </c>
      <c r="B183" s="65" t="s">
        <v>40</v>
      </c>
      <c r="C183" s="80">
        <v>1938978</v>
      </c>
      <c r="D183" s="38">
        <f>C181/C183*0.9</f>
        <v>0.9</v>
      </c>
      <c r="E183" s="39"/>
    </row>
    <row r="184" spans="1:5" s="53" customFormat="1" ht="12.75" customHeight="1">
      <c r="A184" s="67"/>
      <c r="B184" s="41"/>
      <c r="C184" s="42"/>
      <c r="D184" s="40"/>
      <c r="E184" s="43"/>
    </row>
    <row r="185" spans="1:5" s="53" customFormat="1" ht="11.25" customHeight="1">
      <c r="A185" s="3"/>
      <c r="B185" s="4" t="s">
        <v>0</v>
      </c>
      <c r="C185" s="5">
        <v>8</v>
      </c>
      <c r="D185" s="87" t="s">
        <v>14</v>
      </c>
      <c r="E185" s="88"/>
    </row>
    <row r="186" spans="1:5" s="53" customFormat="1" ht="12.75" customHeight="1">
      <c r="A186" s="3"/>
      <c r="B186" s="4" t="s">
        <v>1</v>
      </c>
      <c r="C186" s="5">
        <v>0</v>
      </c>
      <c r="D186" s="87"/>
      <c r="E186" s="88"/>
    </row>
    <row r="187" spans="1:5" s="53" customFormat="1" ht="73.5" customHeight="1">
      <c r="A187" s="3"/>
      <c r="B187" s="85"/>
      <c r="C187" s="86"/>
      <c r="D187" s="89"/>
      <c r="E187" s="90"/>
    </row>
    <row r="188" spans="1:5" s="53" customFormat="1" ht="52.5" customHeight="1">
      <c r="A188" s="7" t="s">
        <v>2</v>
      </c>
      <c r="B188" s="8" t="s">
        <v>11</v>
      </c>
      <c r="C188" s="9" t="s">
        <v>5</v>
      </c>
      <c r="D188" s="10" t="s">
        <v>6</v>
      </c>
      <c r="E188" s="11" t="s">
        <v>4</v>
      </c>
    </row>
    <row r="189" spans="1:5" s="53" customFormat="1" ht="96" customHeight="1">
      <c r="A189" s="72">
        <v>4</v>
      </c>
      <c r="B189" s="65" t="s">
        <v>40</v>
      </c>
      <c r="C189" s="24">
        <v>24</v>
      </c>
      <c r="D189" s="12">
        <v>0.1</v>
      </c>
      <c r="E189" s="12"/>
    </row>
    <row r="190" spans="1:5" s="53" customFormat="1" ht="18" customHeight="1">
      <c r="A190" s="44"/>
      <c r="B190" s="43"/>
      <c r="C190" s="13"/>
      <c r="D190" s="14"/>
      <c r="E190" s="14"/>
    </row>
    <row r="191" spans="1:5" s="53" customFormat="1" ht="21" customHeight="1">
      <c r="A191" s="15" t="s">
        <v>2</v>
      </c>
      <c r="B191" s="16" t="s">
        <v>7</v>
      </c>
      <c r="C191" s="17" t="s">
        <v>3</v>
      </c>
      <c r="D191" s="18" t="s">
        <v>8</v>
      </c>
      <c r="E191" s="19" t="s">
        <v>9</v>
      </c>
    </row>
    <row r="192" spans="1:5" s="53" customFormat="1" ht="96" customHeight="1">
      <c r="A192" s="72">
        <v>4</v>
      </c>
      <c r="B192" s="65" t="s">
        <v>40</v>
      </c>
      <c r="C192" s="75">
        <f>D183</f>
        <v>0.9</v>
      </c>
      <c r="D192" s="75">
        <f>D189</f>
        <v>0.1</v>
      </c>
      <c r="E192" s="55">
        <f>C192+D192</f>
        <v>1</v>
      </c>
    </row>
    <row r="193" spans="1:5" s="53" customFormat="1" ht="20.25" customHeight="1">
      <c r="A193" s="44"/>
      <c r="B193" s="43"/>
      <c r="C193" s="70"/>
      <c r="D193" s="70"/>
      <c r="E193" s="70"/>
    </row>
    <row r="194" spans="1:5" s="53" customFormat="1" ht="19.5" customHeight="1">
      <c r="A194" s="84" t="s">
        <v>31</v>
      </c>
      <c r="B194" s="84"/>
      <c r="C194" s="29"/>
      <c r="D194" s="28"/>
      <c r="E194" s="20"/>
    </row>
    <row r="195" spans="1:5" s="53" customFormat="1" ht="15.75" customHeight="1">
      <c r="A195" s="25"/>
      <c r="B195" s="30"/>
      <c r="C195" s="27"/>
      <c r="D195" s="28"/>
      <c r="E195" s="20"/>
    </row>
    <row r="196" spans="1:5" s="53" customFormat="1" ht="12" customHeight="1">
      <c r="A196" s="25"/>
      <c r="B196" s="31" t="s">
        <v>0</v>
      </c>
      <c r="C196" s="32">
        <v>195048</v>
      </c>
      <c r="D196" s="28"/>
      <c r="E196" s="20"/>
    </row>
    <row r="197" spans="1:5" s="53" customFormat="1" ht="17.25" customHeight="1">
      <c r="A197" s="25"/>
      <c r="B197" s="31" t="s">
        <v>1</v>
      </c>
      <c r="C197" s="32">
        <v>195048</v>
      </c>
      <c r="D197" s="28"/>
      <c r="E197" s="20"/>
    </row>
    <row r="198" spans="1:5" s="53" customFormat="1" ht="34.5" customHeight="1">
      <c r="A198" s="33" t="s">
        <v>2</v>
      </c>
      <c r="B198" s="16" t="s">
        <v>10</v>
      </c>
      <c r="C198" s="34" t="s">
        <v>3</v>
      </c>
      <c r="D198" s="10" t="s">
        <v>12</v>
      </c>
      <c r="E198" s="35" t="s">
        <v>4</v>
      </c>
    </row>
    <row r="199" spans="1:5" s="53" customFormat="1" ht="51.75" customHeight="1">
      <c r="A199" s="66">
        <v>10</v>
      </c>
      <c r="B199" s="36" t="s">
        <v>15</v>
      </c>
      <c r="C199" s="80">
        <v>195048</v>
      </c>
      <c r="D199" s="38">
        <f>C197/C199*0.9</f>
        <v>0.9</v>
      </c>
      <c r="E199" s="39"/>
    </row>
    <row r="200" spans="1:5" s="53" customFormat="1" ht="11.25" customHeight="1">
      <c r="A200" s="67"/>
      <c r="B200" s="41"/>
      <c r="C200" s="42"/>
      <c r="D200" s="40"/>
      <c r="E200" s="43"/>
    </row>
    <row r="201" spans="1:5" s="53" customFormat="1" ht="12.75" customHeight="1">
      <c r="A201" s="3"/>
      <c r="B201" s="4" t="s">
        <v>0</v>
      </c>
      <c r="C201" s="5">
        <v>8</v>
      </c>
      <c r="D201" s="87" t="s">
        <v>14</v>
      </c>
      <c r="E201" s="88"/>
    </row>
    <row r="202" spans="1:5" s="53" customFormat="1" ht="12.75" customHeight="1">
      <c r="A202" s="3"/>
      <c r="B202" s="4" t="s">
        <v>1</v>
      </c>
      <c r="C202" s="5">
        <v>0</v>
      </c>
      <c r="D202" s="87"/>
      <c r="E202" s="88"/>
    </row>
    <row r="203" spans="1:5" s="53" customFormat="1" ht="79.5" customHeight="1">
      <c r="A203" s="3"/>
      <c r="B203" s="85"/>
      <c r="C203" s="86"/>
      <c r="D203" s="89"/>
      <c r="E203" s="90"/>
    </row>
    <row r="204" spans="1:5" s="53" customFormat="1" ht="60.75" customHeight="1">
      <c r="A204" s="7" t="s">
        <v>2</v>
      </c>
      <c r="B204" s="8" t="s">
        <v>11</v>
      </c>
      <c r="C204" s="9" t="s">
        <v>5</v>
      </c>
      <c r="D204" s="10" t="s">
        <v>6</v>
      </c>
      <c r="E204" s="11" t="s">
        <v>4</v>
      </c>
    </row>
    <row r="205" spans="1:5" s="53" customFormat="1" ht="48.75" customHeight="1">
      <c r="A205" s="66">
        <v>10</v>
      </c>
      <c r="B205" s="36" t="s">
        <v>15</v>
      </c>
      <c r="C205" s="79">
        <v>24</v>
      </c>
      <c r="D205" s="12">
        <f>0.1</f>
        <v>0.1</v>
      </c>
      <c r="E205" s="12"/>
    </row>
    <row r="206" spans="1:5" s="53" customFormat="1" ht="21" customHeight="1">
      <c r="A206" s="44"/>
      <c r="B206" s="43"/>
      <c r="C206" s="13"/>
      <c r="D206" s="14"/>
      <c r="E206" s="14"/>
    </row>
    <row r="207" spans="1:5" s="53" customFormat="1" ht="14.25" customHeight="1">
      <c r="A207" s="15" t="s">
        <v>2</v>
      </c>
      <c r="B207" s="16" t="s">
        <v>7</v>
      </c>
      <c r="C207" s="17" t="s">
        <v>3</v>
      </c>
      <c r="D207" s="18" t="s">
        <v>8</v>
      </c>
      <c r="E207" s="19" t="s">
        <v>9</v>
      </c>
    </row>
    <row r="208" spans="1:5" s="53" customFormat="1" ht="45.75" customHeight="1">
      <c r="A208" s="66">
        <v>10</v>
      </c>
      <c r="B208" s="65" t="s">
        <v>15</v>
      </c>
      <c r="C208" s="75">
        <f>D199</f>
        <v>0.9</v>
      </c>
      <c r="D208" s="75">
        <f>D205</f>
        <v>0.1</v>
      </c>
      <c r="E208" s="55">
        <f>C208+D208</f>
        <v>1</v>
      </c>
    </row>
    <row r="209" s="53" customFormat="1" ht="20.25" customHeight="1"/>
    <row r="210" s="53" customFormat="1" ht="12" customHeight="1"/>
    <row r="211" spans="1:5" s="53" customFormat="1" ht="21.75" customHeight="1">
      <c r="A211" s="84" t="s">
        <v>32</v>
      </c>
      <c r="B211" s="84"/>
      <c r="C211" s="29"/>
      <c r="D211" s="28"/>
      <c r="E211" s="20"/>
    </row>
    <row r="212" spans="1:5" s="53" customFormat="1" ht="12" customHeight="1">
      <c r="A212" s="25"/>
      <c r="B212" s="30"/>
      <c r="C212" s="27"/>
      <c r="D212" s="28"/>
      <c r="E212" s="20"/>
    </row>
    <row r="213" spans="1:5" s="53" customFormat="1" ht="12" customHeight="1">
      <c r="A213" s="25"/>
      <c r="B213" s="31" t="s">
        <v>0</v>
      </c>
      <c r="C213" s="32">
        <v>780000.19</v>
      </c>
      <c r="D213" s="28"/>
      <c r="E213" s="20"/>
    </row>
    <row r="214" spans="1:5" s="53" customFormat="1" ht="18" customHeight="1">
      <c r="A214" s="25"/>
      <c r="B214" s="31" t="s">
        <v>1</v>
      </c>
      <c r="C214" s="32">
        <v>780000.19</v>
      </c>
      <c r="D214" s="28"/>
      <c r="E214" s="20"/>
    </row>
    <row r="215" spans="1:5" s="53" customFormat="1" ht="36" customHeight="1">
      <c r="A215" s="33" t="s">
        <v>2</v>
      </c>
      <c r="B215" s="16" t="s">
        <v>10</v>
      </c>
      <c r="C215" s="34" t="s">
        <v>3</v>
      </c>
      <c r="D215" s="10" t="s">
        <v>12</v>
      </c>
      <c r="E215" s="35" t="s">
        <v>4</v>
      </c>
    </row>
    <row r="216" spans="1:5" s="53" customFormat="1" ht="50.25" customHeight="1">
      <c r="A216" s="66">
        <v>9</v>
      </c>
      <c r="B216" s="36" t="s">
        <v>19</v>
      </c>
      <c r="C216" s="80">
        <v>780000.19</v>
      </c>
      <c r="D216" s="38">
        <f>C214/C216*0.9</f>
        <v>0.9</v>
      </c>
      <c r="E216" s="39"/>
    </row>
    <row r="217" spans="1:5" s="53" customFormat="1" ht="11.25" customHeight="1">
      <c r="A217" s="67"/>
      <c r="B217" s="41"/>
      <c r="C217" s="42"/>
      <c r="D217" s="40"/>
      <c r="E217" s="43"/>
    </row>
    <row r="218" spans="1:5" s="53" customFormat="1" ht="12.75" customHeight="1">
      <c r="A218" s="3"/>
      <c r="B218" s="4" t="s">
        <v>0</v>
      </c>
      <c r="C218" s="5">
        <v>8</v>
      </c>
      <c r="D218" s="87" t="s">
        <v>14</v>
      </c>
      <c r="E218" s="88"/>
    </row>
    <row r="219" spans="1:5" s="53" customFormat="1" ht="12.75" customHeight="1">
      <c r="A219" s="3"/>
      <c r="B219" s="4" t="s">
        <v>1</v>
      </c>
      <c r="C219" s="5">
        <v>0</v>
      </c>
      <c r="D219" s="87"/>
      <c r="E219" s="88"/>
    </row>
    <row r="220" spans="1:5" s="53" customFormat="1" ht="74.25" customHeight="1">
      <c r="A220" s="3"/>
      <c r="B220" s="85"/>
      <c r="C220" s="86"/>
      <c r="D220" s="89"/>
      <c r="E220" s="90"/>
    </row>
    <row r="221" spans="1:5" s="53" customFormat="1" ht="57" customHeight="1">
      <c r="A221" s="7" t="s">
        <v>2</v>
      </c>
      <c r="B221" s="8" t="s">
        <v>11</v>
      </c>
      <c r="C221" s="9" t="s">
        <v>5</v>
      </c>
      <c r="D221" s="10" t="s">
        <v>6</v>
      </c>
      <c r="E221" s="11" t="s">
        <v>4</v>
      </c>
    </row>
    <row r="222" spans="1:5" s="53" customFormat="1" ht="54.75" customHeight="1">
      <c r="A222" s="66">
        <v>9</v>
      </c>
      <c r="B222" s="36" t="s">
        <v>19</v>
      </c>
      <c r="C222" s="24">
        <v>72</v>
      </c>
      <c r="D222" s="12">
        <v>0</v>
      </c>
      <c r="E222" s="12"/>
    </row>
    <row r="223" spans="1:5" s="53" customFormat="1" ht="21" customHeight="1">
      <c r="A223" s="44"/>
      <c r="B223" s="43"/>
      <c r="C223" s="13"/>
      <c r="D223" s="14"/>
      <c r="E223" s="14"/>
    </row>
    <row r="224" spans="1:5" s="53" customFormat="1" ht="14.25" customHeight="1">
      <c r="A224" s="15" t="s">
        <v>2</v>
      </c>
      <c r="B224" s="16" t="s">
        <v>7</v>
      </c>
      <c r="C224" s="17" t="s">
        <v>3</v>
      </c>
      <c r="D224" s="18" t="s">
        <v>8</v>
      </c>
      <c r="E224" s="19" t="s">
        <v>9</v>
      </c>
    </row>
    <row r="225" spans="1:5" s="53" customFormat="1" ht="50.25" customHeight="1">
      <c r="A225" s="66">
        <v>9</v>
      </c>
      <c r="B225" s="65" t="s">
        <v>19</v>
      </c>
      <c r="C225" s="75">
        <f>D216</f>
        <v>0.9</v>
      </c>
      <c r="D225" s="75">
        <f>D222</f>
        <v>0</v>
      </c>
      <c r="E225" s="55">
        <f>C225+D225</f>
        <v>0.9</v>
      </c>
    </row>
    <row r="226" s="53" customFormat="1" ht="15.75" customHeight="1"/>
    <row r="227" s="53" customFormat="1" ht="12" customHeight="1"/>
    <row r="228" spans="1:5" s="53" customFormat="1" ht="21" customHeight="1">
      <c r="A228" s="84" t="s">
        <v>33</v>
      </c>
      <c r="B228" s="84"/>
      <c r="C228" s="29"/>
      <c r="D228" s="28"/>
      <c r="E228" s="20"/>
    </row>
    <row r="229" spans="1:5" s="53" customFormat="1" ht="12" customHeight="1">
      <c r="A229" s="25"/>
      <c r="B229" s="30"/>
      <c r="C229" s="27"/>
      <c r="D229" s="28"/>
      <c r="E229" s="20"/>
    </row>
    <row r="230" spans="1:5" s="53" customFormat="1" ht="14.25" customHeight="1">
      <c r="A230" s="25"/>
      <c r="B230" s="31" t="s">
        <v>0</v>
      </c>
      <c r="C230" s="32">
        <v>1687083.12</v>
      </c>
      <c r="D230" s="28"/>
      <c r="E230" s="20"/>
    </row>
    <row r="231" spans="1:5" s="53" customFormat="1" ht="17.25" customHeight="1">
      <c r="A231" s="25"/>
      <c r="B231" s="31" t="s">
        <v>1</v>
      </c>
      <c r="C231" s="32">
        <v>1687083.12</v>
      </c>
      <c r="D231" s="28"/>
      <c r="E231" s="20"/>
    </row>
    <row r="232" spans="1:5" s="53" customFormat="1" ht="27" customHeight="1">
      <c r="A232" s="33" t="s">
        <v>2</v>
      </c>
      <c r="B232" s="16" t="s">
        <v>10</v>
      </c>
      <c r="C232" s="34" t="s">
        <v>3</v>
      </c>
      <c r="D232" s="10" t="s">
        <v>12</v>
      </c>
      <c r="E232" s="35" t="s">
        <v>4</v>
      </c>
    </row>
    <row r="233" spans="1:5" s="53" customFormat="1" ht="43.5" customHeight="1">
      <c r="A233" s="66">
        <v>9</v>
      </c>
      <c r="B233" s="65" t="s">
        <v>19</v>
      </c>
      <c r="C233" s="80">
        <v>1687083.12</v>
      </c>
      <c r="D233" s="38">
        <f>C231/C233*0.9</f>
        <v>0.9</v>
      </c>
      <c r="E233" s="39"/>
    </row>
    <row r="234" spans="1:5" s="53" customFormat="1" ht="21" customHeight="1">
      <c r="A234" s="67"/>
      <c r="B234" s="41"/>
      <c r="C234" s="42"/>
      <c r="D234" s="40"/>
      <c r="E234" s="43"/>
    </row>
    <row r="235" spans="1:5" s="53" customFormat="1" ht="12.75" customHeight="1">
      <c r="A235" s="3"/>
      <c r="B235" s="4" t="s">
        <v>0</v>
      </c>
      <c r="C235" s="5">
        <v>8</v>
      </c>
      <c r="D235" s="87" t="s">
        <v>14</v>
      </c>
      <c r="E235" s="88"/>
    </row>
    <row r="236" spans="1:5" s="53" customFormat="1" ht="12.75" customHeight="1">
      <c r="A236" s="3"/>
      <c r="B236" s="4" t="s">
        <v>1</v>
      </c>
      <c r="C236" s="5">
        <v>0</v>
      </c>
      <c r="D236" s="87"/>
      <c r="E236" s="88"/>
    </row>
    <row r="237" spans="1:5" s="53" customFormat="1" ht="81.75" customHeight="1">
      <c r="A237" s="3"/>
      <c r="B237" s="85"/>
      <c r="C237" s="86"/>
      <c r="D237" s="89"/>
      <c r="E237" s="90"/>
    </row>
    <row r="238" spans="1:5" s="53" customFormat="1" ht="57" customHeight="1">
      <c r="A238" s="7" t="s">
        <v>2</v>
      </c>
      <c r="B238" s="8" t="s">
        <v>11</v>
      </c>
      <c r="C238" s="9" t="s">
        <v>5</v>
      </c>
      <c r="D238" s="10" t="s">
        <v>6</v>
      </c>
      <c r="E238" s="11" t="s">
        <v>4</v>
      </c>
    </row>
    <row r="239" spans="1:5" s="53" customFormat="1" ht="45" customHeight="1">
      <c r="A239" s="66">
        <v>9</v>
      </c>
      <c r="B239" s="65" t="s">
        <v>19</v>
      </c>
      <c r="C239" s="79">
        <v>72</v>
      </c>
      <c r="D239" s="12">
        <v>0</v>
      </c>
      <c r="E239" s="12"/>
    </row>
    <row r="240" spans="1:5" s="53" customFormat="1" ht="21" customHeight="1">
      <c r="A240" s="44"/>
      <c r="B240" s="43"/>
      <c r="C240" s="13"/>
      <c r="D240" s="14"/>
      <c r="E240" s="14"/>
    </row>
    <row r="241" spans="1:5" s="53" customFormat="1" ht="14.25" customHeight="1">
      <c r="A241" s="15" t="s">
        <v>2</v>
      </c>
      <c r="B241" s="16" t="s">
        <v>7</v>
      </c>
      <c r="C241" s="17" t="s">
        <v>3</v>
      </c>
      <c r="D241" s="18" t="s">
        <v>8</v>
      </c>
      <c r="E241" s="19" t="s">
        <v>9</v>
      </c>
    </row>
    <row r="242" spans="1:5" s="53" customFormat="1" ht="45.75" customHeight="1">
      <c r="A242" s="66">
        <v>9</v>
      </c>
      <c r="B242" s="65" t="s">
        <v>19</v>
      </c>
      <c r="C242" s="75">
        <f>D233</f>
        <v>0.9</v>
      </c>
      <c r="D242" s="75">
        <f>D239</f>
        <v>0</v>
      </c>
      <c r="E242" s="55">
        <f>C242+D242</f>
        <v>0.9</v>
      </c>
    </row>
    <row r="243" s="53" customFormat="1" ht="12" customHeight="1"/>
    <row r="244" spans="1:5" s="53" customFormat="1" ht="20.25" customHeight="1">
      <c r="A244" s="84" t="s">
        <v>34</v>
      </c>
      <c r="B244" s="84"/>
      <c r="C244" s="29"/>
      <c r="D244" s="28"/>
      <c r="E244" s="20"/>
    </row>
    <row r="245" spans="1:5" s="53" customFormat="1" ht="14.25" customHeight="1">
      <c r="A245" s="25"/>
      <c r="B245" s="30"/>
      <c r="C245" s="27"/>
      <c r="D245" s="28"/>
      <c r="E245" s="20"/>
    </row>
    <row r="246" spans="1:5" s="53" customFormat="1" ht="12" customHeight="1">
      <c r="A246" s="25"/>
      <c r="B246" s="31" t="s">
        <v>0</v>
      </c>
      <c r="C246" s="32">
        <v>637632</v>
      </c>
      <c r="D246" s="28"/>
      <c r="E246" s="20"/>
    </row>
    <row r="247" spans="1:5" s="53" customFormat="1" ht="15.75" customHeight="1">
      <c r="A247" s="25"/>
      <c r="B247" s="31" t="s">
        <v>1</v>
      </c>
      <c r="C247" s="32">
        <v>631197.36</v>
      </c>
      <c r="D247" s="28"/>
      <c r="E247" s="20"/>
    </row>
    <row r="248" spans="1:5" s="53" customFormat="1" ht="24.75" customHeight="1">
      <c r="A248" s="33" t="s">
        <v>2</v>
      </c>
      <c r="B248" s="16" t="s">
        <v>10</v>
      </c>
      <c r="C248" s="34" t="s">
        <v>3</v>
      </c>
      <c r="D248" s="10" t="s">
        <v>12</v>
      </c>
      <c r="E248" s="35" t="s">
        <v>4</v>
      </c>
    </row>
    <row r="249" spans="1:5" s="53" customFormat="1" ht="92.25" customHeight="1">
      <c r="A249" s="72">
        <v>4</v>
      </c>
      <c r="B249" s="65" t="s">
        <v>40</v>
      </c>
      <c r="C249" s="80">
        <v>631197.36</v>
      </c>
      <c r="D249" s="38">
        <f>C247/C249*0.9</f>
        <v>0.9</v>
      </c>
      <c r="E249" s="39"/>
    </row>
    <row r="250" spans="1:5" s="53" customFormat="1" ht="47.25" customHeight="1">
      <c r="A250" s="66">
        <v>6</v>
      </c>
      <c r="B250" s="36" t="s">
        <v>20</v>
      </c>
      <c r="C250" s="80">
        <v>637632</v>
      </c>
      <c r="D250" s="38">
        <f>C247/C250*0.9</f>
        <v>0.8909176829268293</v>
      </c>
      <c r="E250" s="54"/>
    </row>
    <row r="251" spans="1:5" s="53" customFormat="1" ht="21" customHeight="1">
      <c r="A251" s="45"/>
      <c r="B251" s="41"/>
      <c r="C251" s="61"/>
      <c r="D251" s="62"/>
      <c r="E251" s="63"/>
    </row>
    <row r="252" spans="1:5" s="2" customFormat="1" ht="12.75">
      <c r="A252" s="67"/>
      <c r="B252" s="41"/>
      <c r="C252" s="42"/>
      <c r="D252" s="40"/>
      <c r="E252" s="43"/>
    </row>
    <row r="253" spans="1:5" s="2" customFormat="1" ht="12.75">
      <c r="A253" s="3"/>
      <c r="B253" s="4" t="s">
        <v>0</v>
      </c>
      <c r="C253" s="5">
        <v>8</v>
      </c>
      <c r="D253" s="87" t="s">
        <v>14</v>
      </c>
      <c r="E253" s="88"/>
    </row>
    <row r="254" spans="1:5" ht="12.75">
      <c r="A254" s="3"/>
      <c r="B254" s="4" t="s">
        <v>1</v>
      </c>
      <c r="C254" s="5">
        <v>0</v>
      </c>
      <c r="D254" s="87"/>
      <c r="E254" s="88"/>
    </row>
    <row r="255" spans="1:5" ht="72" customHeight="1">
      <c r="A255" s="3"/>
      <c r="B255" s="85"/>
      <c r="C255" s="86"/>
      <c r="D255" s="89"/>
      <c r="E255" s="90"/>
    </row>
    <row r="256" spans="1:5" ht="48">
      <c r="A256" s="7" t="s">
        <v>2</v>
      </c>
      <c r="B256" s="8" t="s">
        <v>11</v>
      </c>
      <c r="C256" s="9" t="s">
        <v>5</v>
      </c>
      <c r="D256" s="10" t="s">
        <v>6</v>
      </c>
      <c r="E256" s="11" t="s">
        <v>4</v>
      </c>
    </row>
    <row r="257" spans="1:5" ht="84">
      <c r="A257" s="72">
        <v>4</v>
      </c>
      <c r="B257" s="65" t="s">
        <v>40</v>
      </c>
      <c r="C257" s="79">
        <v>24</v>
      </c>
      <c r="D257" s="12">
        <v>0.1</v>
      </c>
      <c r="E257" s="12"/>
    </row>
    <row r="258" spans="1:5" ht="36">
      <c r="A258" s="66">
        <v>6</v>
      </c>
      <c r="B258" s="36" t="s">
        <v>20</v>
      </c>
      <c r="C258" s="79">
        <v>24</v>
      </c>
      <c r="D258" s="12">
        <v>0.1</v>
      </c>
      <c r="E258" s="12"/>
    </row>
    <row r="259" spans="1:5" ht="12.75">
      <c r="A259" s="44"/>
      <c r="B259" s="43"/>
      <c r="C259" s="13"/>
      <c r="D259" s="14"/>
      <c r="E259" s="14"/>
    </row>
    <row r="260" spans="1:5" ht="21.75" customHeight="1">
      <c r="A260" s="15" t="s">
        <v>2</v>
      </c>
      <c r="B260" s="16" t="s">
        <v>7</v>
      </c>
      <c r="C260" s="17" t="s">
        <v>3</v>
      </c>
      <c r="D260" s="18" t="s">
        <v>8</v>
      </c>
      <c r="E260" s="19" t="s">
        <v>9</v>
      </c>
    </row>
    <row r="261" spans="1:5" ht="93" customHeight="1">
      <c r="A261" s="72">
        <v>4</v>
      </c>
      <c r="B261" s="65" t="s">
        <v>40</v>
      </c>
      <c r="C261" s="75">
        <f>D249</f>
        <v>0.9</v>
      </c>
      <c r="D261" s="75">
        <f>D257</f>
        <v>0.1</v>
      </c>
      <c r="E261" s="55">
        <f>C261+D261</f>
        <v>1</v>
      </c>
    </row>
    <row r="262" spans="1:5" ht="49.5" customHeight="1">
      <c r="A262" s="66">
        <v>6</v>
      </c>
      <c r="B262" s="36" t="s">
        <v>20</v>
      </c>
      <c r="C262" s="75">
        <f>D250</f>
        <v>0.8909176829268293</v>
      </c>
      <c r="D262" s="75">
        <f>D258</f>
        <v>0.1</v>
      </c>
      <c r="E262" s="55">
        <f>C262+D262</f>
        <v>0.9909176829268292</v>
      </c>
    </row>
    <row r="263" spans="1:5" ht="15" customHeight="1">
      <c r="A263" s="68"/>
      <c r="B263" s="60"/>
      <c r="C263" s="70"/>
      <c r="D263" s="70"/>
      <c r="E263" s="70"/>
    </row>
    <row r="264" spans="1:5" ht="19.5" customHeight="1">
      <c r="A264" s="84" t="s">
        <v>35</v>
      </c>
      <c r="B264" s="84"/>
      <c r="C264" s="29"/>
      <c r="D264" s="28"/>
      <c r="E264" s="20"/>
    </row>
    <row r="265" spans="1:5" ht="10.5" customHeight="1">
      <c r="A265" s="25"/>
      <c r="B265" s="30"/>
      <c r="C265" s="27"/>
      <c r="D265" s="28"/>
      <c r="E265" s="20"/>
    </row>
    <row r="266" spans="1:5" ht="17.25" customHeight="1">
      <c r="A266" s="25"/>
      <c r="B266" s="31" t="s">
        <v>0</v>
      </c>
      <c r="C266" s="32">
        <v>39768.3</v>
      </c>
      <c r="D266" s="28"/>
      <c r="E266" s="20"/>
    </row>
    <row r="267" spans="1:5" ht="17.25" customHeight="1">
      <c r="A267" s="25"/>
      <c r="B267" s="31" t="s">
        <v>1</v>
      </c>
      <c r="C267" s="32">
        <v>12530.7</v>
      </c>
      <c r="D267" s="28"/>
      <c r="E267" s="20"/>
    </row>
    <row r="268" spans="1:5" ht="37.5" customHeight="1">
      <c r="A268" s="33" t="s">
        <v>2</v>
      </c>
      <c r="B268" s="16" t="s">
        <v>10</v>
      </c>
      <c r="C268" s="34" t="s">
        <v>3</v>
      </c>
      <c r="D268" s="10" t="s">
        <v>12</v>
      </c>
      <c r="E268" s="16" t="s">
        <v>4</v>
      </c>
    </row>
    <row r="269" spans="1:5" ht="93.75" customHeight="1">
      <c r="A269" s="72">
        <v>4</v>
      </c>
      <c r="B269" s="65" t="s">
        <v>40</v>
      </c>
      <c r="C269" s="80">
        <v>13302.9</v>
      </c>
      <c r="D269" s="38">
        <f>C267/C269*0.9</f>
        <v>0.8477572559366755</v>
      </c>
      <c r="E269" s="39"/>
    </row>
    <row r="270" spans="1:5" ht="34.5" customHeight="1">
      <c r="A270" s="73">
        <v>5</v>
      </c>
      <c r="B270" s="65" t="s">
        <v>41</v>
      </c>
      <c r="C270" s="82">
        <v>13366.08</v>
      </c>
      <c r="D270" s="81">
        <f>C267/C270*0.9</f>
        <v>0.8437500000000001</v>
      </c>
      <c r="E270" s="64"/>
    </row>
    <row r="271" spans="1:5" ht="47.25" customHeight="1">
      <c r="A271" s="66">
        <v>6</v>
      </c>
      <c r="B271" s="36" t="s">
        <v>20</v>
      </c>
      <c r="C271" s="82">
        <v>13338</v>
      </c>
      <c r="D271" s="81">
        <f>C267/C271*0.9</f>
        <v>0.8455263157894737</v>
      </c>
      <c r="E271" s="64"/>
    </row>
    <row r="272" spans="1:5" ht="39.75" customHeight="1">
      <c r="A272" s="66">
        <v>7</v>
      </c>
      <c r="B272" s="36" t="s">
        <v>16</v>
      </c>
      <c r="C272" s="82">
        <v>39768.3</v>
      </c>
      <c r="D272" s="81">
        <f>C267/C272*0.9</f>
        <v>0.2835834068843777</v>
      </c>
      <c r="E272" s="64"/>
    </row>
    <row r="273" spans="1:5" ht="39.75" customHeight="1">
      <c r="A273" s="66">
        <v>10</v>
      </c>
      <c r="B273" s="65" t="s">
        <v>15</v>
      </c>
      <c r="C273" s="82">
        <v>12530.7</v>
      </c>
      <c r="D273" s="81">
        <f>C267/C273*0.9</f>
        <v>0.9</v>
      </c>
      <c r="E273" s="64"/>
    </row>
    <row r="274" spans="1:5" ht="18.75" customHeight="1">
      <c r="A274" s="67"/>
      <c r="B274" s="41"/>
      <c r="C274" s="42"/>
      <c r="D274" s="40"/>
      <c r="E274" s="43"/>
    </row>
    <row r="275" spans="1:5" ht="17.25" customHeight="1">
      <c r="A275" s="67"/>
      <c r="B275" s="41"/>
      <c r="C275" s="42"/>
      <c r="D275" s="40"/>
      <c r="E275" s="43"/>
    </row>
    <row r="276" spans="1:5" ht="15" customHeight="1">
      <c r="A276" s="3"/>
      <c r="B276" s="4" t="s">
        <v>0</v>
      </c>
      <c r="C276" s="5">
        <v>8</v>
      </c>
      <c r="D276" s="87" t="s">
        <v>14</v>
      </c>
      <c r="E276" s="88"/>
    </row>
    <row r="277" spans="1:5" ht="14.25" customHeight="1">
      <c r="A277" s="3"/>
      <c r="B277" s="4" t="s">
        <v>1</v>
      </c>
      <c r="C277" s="5">
        <v>0</v>
      </c>
      <c r="D277" s="87"/>
      <c r="E277" s="88"/>
    </row>
    <row r="278" spans="1:5" ht="63.75" customHeight="1">
      <c r="A278" s="3"/>
      <c r="B278" s="85"/>
      <c r="C278" s="86"/>
      <c r="D278" s="89"/>
      <c r="E278" s="90"/>
    </row>
    <row r="279" spans="1:5" ht="49.5" customHeight="1">
      <c r="A279" s="7" t="s">
        <v>2</v>
      </c>
      <c r="B279" s="8" t="s">
        <v>11</v>
      </c>
      <c r="C279" s="9" t="s">
        <v>5</v>
      </c>
      <c r="D279" s="10" t="s">
        <v>6</v>
      </c>
      <c r="E279" s="11" t="s">
        <v>4</v>
      </c>
    </row>
    <row r="280" spans="1:5" ht="89.25" customHeight="1">
      <c r="A280" s="72">
        <v>4</v>
      </c>
      <c r="B280" s="65" t="s">
        <v>40</v>
      </c>
      <c r="C280" s="79">
        <v>24</v>
      </c>
      <c r="D280" s="12">
        <v>0.1</v>
      </c>
      <c r="E280" s="12"/>
    </row>
    <row r="281" spans="1:5" ht="39.75" customHeight="1">
      <c r="A281" s="73">
        <v>5</v>
      </c>
      <c r="B281" s="65" t="s">
        <v>41</v>
      </c>
      <c r="C281" s="79">
        <v>24</v>
      </c>
      <c r="D281" s="12">
        <v>0.1</v>
      </c>
      <c r="E281" s="12"/>
    </row>
    <row r="282" spans="1:5" ht="44.25" customHeight="1">
      <c r="A282" s="66">
        <v>6</v>
      </c>
      <c r="B282" s="36" t="s">
        <v>20</v>
      </c>
      <c r="C282" s="79">
        <v>24</v>
      </c>
      <c r="D282" s="12">
        <v>0.1</v>
      </c>
      <c r="E282" s="12"/>
    </row>
    <row r="283" spans="1:5" ht="41.25" customHeight="1">
      <c r="A283" s="66">
        <v>7</v>
      </c>
      <c r="B283" s="36" t="s">
        <v>16</v>
      </c>
      <c r="C283" s="79">
        <v>24</v>
      </c>
      <c r="D283" s="12">
        <v>0.1</v>
      </c>
      <c r="E283" s="12"/>
    </row>
    <row r="284" spans="1:5" ht="42.75" customHeight="1">
      <c r="A284" s="66">
        <v>10</v>
      </c>
      <c r="B284" s="65" t="s">
        <v>15</v>
      </c>
      <c r="C284" s="79">
        <v>24</v>
      </c>
      <c r="D284" s="12">
        <v>0.1</v>
      </c>
      <c r="E284" s="12"/>
    </row>
    <row r="285" spans="1:5" ht="26.25" customHeight="1">
      <c r="A285" s="45"/>
      <c r="B285" s="41"/>
      <c r="C285" s="74"/>
      <c r="D285" s="14"/>
      <c r="E285" s="14"/>
    </row>
    <row r="286" spans="1:5" ht="18.75" customHeight="1">
      <c r="A286" s="15" t="s">
        <v>2</v>
      </c>
      <c r="B286" s="16" t="s">
        <v>7</v>
      </c>
      <c r="C286" s="17" t="s">
        <v>3</v>
      </c>
      <c r="D286" s="18" t="s">
        <v>8</v>
      </c>
      <c r="E286" s="19" t="s">
        <v>9</v>
      </c>
    </row>
    <row r="287" spans="1:5" ht="93.75" customHeight="1">
      <c r="A287" s="72">
        <v>4</v>
      </c>
      <c r="B287" s="65" t="s">
        <v>40</v>
      </c>
      <c r="C287" s="75">
        <f>D269</f>
        <v>0.8477572559366755</v>
      </c>
      <c r="D287" s="75">
        <f>D280</f>
        <v>0.1</v>
      </c>
      <c r="E287" s="55">
        <f>C287+D287</f>
        <v>0.9477572559366755</v>
      </c>
    </row>
    <row r="288" spans="1:5" ht="45.75" customHeight="1">
      <c r="A288" s="73">
        <v>5</v>
      </c>
      <c r="B288" s="65" t="s">
        <v>41</v>
      </c>
      <c r="C288" s="75">
        <f>D270</f>
        <v>0.8437500000000001</v>
      </c>
      <c r="D288" s="75">
        <f>D281</f>
        <v>0.1</v>
      </c>
      <c r="E288" s="55">
        <f>C288+D288</f>
        <v>0.9437500000000001</v>
      </c>
    </row>
    <row r="289" spans="1:5" ht="42" customHeight="1">
      <c r="A289" s="66">
        <v>6</v>
      </c>
      <c r="B289" s="36" t="s">
        <v>20</v>
      </c>
      <c r="C289" s="75">
        <f>D271</f>
        <v>0.8455263157894737</v>
      </c>
      <c r="D289" s="75">
        <f>D282</f>
        <v>0.1</v>
      </c>
      <c r="E289" s="55">
        <f>C289+D289</f>
        <v>0.9455263157894737</v>
      </c>
    </row>
    <row r="290" spans="1:5" ht="39" customHeight="1">
      <c r="A290" s="66">
        <v>7</v>
      </c>
      <c r="B290" s="36" t="s">
        <v>16</v>
      </c>
      <c r="C290" s="75">
        <f>D272</f>
        <v>0.2835834068843777</v>
      </c>
      <c r="D290" s="75">
        <f>D283</f>
        <v>0.1</v>
      </c>
      <c r="E290" s="55">
        <f>C290+D290</f>
        <v>0.38358340688437775</v>
      </c>
    </row>
    <row r="291" spans="1:5" ht="39" customHeight="1">
      <c r="A291" s="66">
        <v>10</v>
      </c>
      <c r="B291" s="65" t="s">
        <v>15</v>
      </c>
      <c r="C291" s="75">
        <f>D273</f>
        <v>0.9</v>
      </c>
      <c r="D291" s="75">
        <f>D284</f>
        <v>0.1</v>
      </c>
      <c r="E291" s="55">
        <f>C291+D291</f>
        <v>1</v>
      </c>
    </row>
    <row r="292" spans="1:5" ht="12" customHeight="1">
      <c r="A292" s="45"/>
      <c r="B292" s="41"/>
      <c r="C292" s="70"/>
      <c r="D292" s="70"/>
      <c r="E292" s="70"/>
    </row>
    <row r="293" spans="1:5" ht="13.5" customHeight="1">
      <c r="A293" s="44"/>
      <c r="B293" s="43"/>
      <c r="C293" s="70"/>
      <c r="D293" s="70"/>
      <c r="E293" s="70"/>
    </row>
    <row r="294" spans="1:5" ht="17.25" customHeight="1">
      <c r="A294" s="84" t="s">
        <v>36</v>
      </c>
      <c r="B294" s="84"/>
      <c r="C294" s="29"/>
      <c r="D294" s="28"/>
      <c r="E294" s="20"/>
    </row>
    <row r="295" spans="1:5" ht="15" customHeight="1">
      <c r="A295" s="25"/>
      <c r="B295" s="30"/>
      <c r="C295" s="27"/>
      <c r="D295" s="28"/>
      <c r="E295" s="20"/>
    </row>
    <row r="296" spans="1:5" ht="17.25" customHeight="1">
      <c r="A296" s="25"/>
      <c r="B296" s="31" t="s">
        <v>0</v>
      </c>
      <c r="C296" s="32">
        <v>1577167.2</v>
      </c>
      <c r="D296" s="28"/>
      <c r="E296" s="20"/>
    </row>
    <row r="297" spans="1:5" ht="16.5" customHeight="1">
      <c r="A297" s="25"/>
      <c r="B297" s="31" t="s">
        <v>1</v>
      </c>
      <c r="C297" s="32">
        <v>1577167.2</v>
      </c>
      <c r="D297" s="28"/>
      <c r="E297" s="20"/>
    </row>
    <row r="298" spans="1:5" ht="49.5" customHeight="1">
      <c r="A298" s="33" t="s">
        <v>2</v>
      </c>
      <c r="B298" s="16" t="s">
        <v>10</v>
      </c>
      <c r="C298" s="34" t="s">
        <v>3</v>
      </c>
      <c r="D298" s="10" t="s">
        <v>12</v>
      </c>
      <c r="E298" s="35" t="s">
        <v>4</v>
      </c>
    </row>
    <row r="299" spans="1:5" ht="42.75" customHeight="1">
      <c r="A299" s="66">
        <v>2</v>
      </c>
      <c r="B299" s="36" t="s">
        <v>38</v>
      </c>
      <c r="C299" s="80">
        <v>1577167.2</v>
      </c>
      <c r="D299" s="38">
        <f>C297/C299*0.9</f>
        <v>0.9</v>
      </c>
      <c r="E299" s="39"/>
    </row>
    <row r="300" spans="1:5" ht="18" customHeight="1">
      <c r="A300" s="67"/>
      <c r="B300" s="41"/>
      <c r="C300" s="42"/>
      <c r="D300" s="40"/>
      <c r="E300" s="43"/>
    </row>
    <row r="301" spans="1:5" ht="13.5" customHeight="1">
      <c r="A301" s="3"/>
      <c r="B301" s="4" t="s">
        <v>0</v>
      </c>
      <c r="C301" s="5">
        <v>8</v>
      </c>
      <c r="D301" s="87" t="s">
        <v>14</v>
      </c>
      <c r="E301" s="88"/>
    </row>
    <row r="302" spans="1:5" ht="14.25" customHeight="1">
      <c r="A302" s="3"/>
      <c r="B302" s="4" t="s">
        <v>1</v>
      </c>
      <c r="C302" s="5">
        <v>0</v>
      </c>
      <c r="D302" s="87"/>
      <c r="E302" s="88"/>
    </row>
    <row r="303" spans="1:5" ht="67.5" customHeight="1">
      <c r="A303" s="3"/>
      <c r="B303" s="85"/>
      <c r="C303" s="86"/>
      <c r="D303" s="89"/>
      <c r="E303" s="90"/>
    </row>
    <row r="304" spans="1:5" ht="49.5" customHeight="1">
      <c r="A304" s="7" t="s">
        <v>2</v>
      </c>
      <c r="B304" s="8" t="s">
        <v>11</v>
      </c>
      <c r="C304" s="9" t="s">
        <v>5</v>
      </c>
      <c r="D304" s="10" t="s">
        <v>6</v>
      </c>
      <c r="E304" s="11" t="s">
        <v>4</v>
      </c>
    </row>
    <row r="305" spans="1:5" ht="45.75" customHeight="1">
      <c r="A305" s="66">
        <v>2</v>
      </c>
      <c r="B305" s="36" t="s">
        <v>38</v>
      </c>
      <c r="C305" s="79">
        <v>72</v>
      </c>
      <c r="D305" s="12">
        <v>0</v>
      </c>
      <c r="E305" s="12"/>
    </row>
    <row r="306" spans="1:5" ht="49.5" customHeight="1">
      <c r="A306" s="44"/>
      <c r="B306" s="43"/>
      <c r="C306" s="13"/>
      <c r="D306" s="14"/>
      <c r="E306" s="14"/>
    </row>
    <row r="307" spans="1:5" ht="22.5" customHeight="1">
      <c r="A307" s="15" t="s">
        <v>2</v>
      </c>
      <c r="B307" s="16" t="s">
        <v>7</v>
      </c>
      <c r="C307" s="17" t="s">
        <v>3</v>
      </c>
      <c r="D307" s="18" t="s">
        <v>8</v>
      </c>
      <c r="E307" s="19" t="s">
        <v>9</v>
      </c>
    </row>
    <row r="308" spans="1:5" ht="49.5" customHeight="1">
      <c r="A308" s="66">
        <v>2</v>
      </c>
      <c r="B308" s="36" t="s">
        <v>38</v>
      </c>
      <c r="C308" s="75">
        <f>D299</f>
        <v>0.9</v>
      </c>
      <c r="D308" s="75">
        <f>D305</f>
        <v>0</v>
      </c>
      <c r="E308" s="55">
        <f>C308+D308</f>
        <v>0.9</v>
      </c>
    </row>
    <row r="309" spans="1:5" ht="16.5" customHeight="1">
      <c r="A309" s="44"/>
      <c r="B309" s="43"/>
      <c r="C309" s="70"/>
      <c r="D309" s="70"/>
      <c r="E309" s="70"/>
    </row>
    <row r="310" spans="1:5" ht="15" customHeight="1">
      <c r="A310" s="84" t="s">
        <v>37</v>
      </c>
      <c r="B310" s="84"/>
      <c r="C310" s="29"/>
      <c r="D310" s="28"/>
      <c r="E310" s="20"/>
    </row>
    <row r="311" spans="1:5" ht="26.25" customHeight="1">
      <c r="A311" s="25"/>
      <c r="B311" s="30"/>
      <c r="C311" s="27"/>
      <c r="D311" s="28"/>
      <c r="E311" s="20"/>
    </row>
    <row r="312" spans="1:5" ht="13.5" customHeight="1">
      <c r="A312" s="25"/>
      <c r="B312" s="31" t="s">
        <v>0</v>
      </c>
      <c r="C312" s="32">
        <v>821831.4</v>
      </c>
      <c r="D312" s="28"/>
      <c r="E312" s="20"/>
    </row>
    <row r="313" spans="1:5" ht="16.5" customHeight="1">
      <c r="A313" s="25"/>
      <c r="B313" s="31" t="s">
        <v>1</v>
      </c>
      <c r="C313" s="32">
        <v>821831.4</v>
      </c>
      <c r="D313" s="28"/>
      <c r="E313" s="20"/>
    </row>
    <row r="314" spans="1:5" ht="49.5" customHeight="1">
      <c r="A314" s="33" t="s">
        <v>2</v>
      </c>
      <c r="B314" s="16" t="s">
        <v>10</v>
      </c>
      <c r="C314" s="34" t="s">
        <v>3</v>
      </c>
      <c r="D314" s="10" t="s">
        <v>12</v>
      </c>
      <c r="E314" s="35" t="s">
        <v>4</v>
      </c>
    </row>
    <row r="315" spans="1:5" ht="49.5" customHeight="1">
      <c r="A315" s="66">
        <v>7</v>
      </c>
      <c r="B315" s="36" t="s">
        <v>16</v>
      </c>
      <c r="C315" s="80">
        <v>821831.4</v>
      </c>
      <c r="D315" s="38">
        <f>C313/C315*0.9</f>
        <v>0.9</v>
      </c>
      <c r="E315" s="39"/>
    </row>
    <row r="316" spans="1:5" ht="28.5" customHeight="1">
      <c r="A316" s="67"/>
      <c r="B316" s="41"/>
      <c r="C316" s="42"/>
      <c r="D316" s="40"/>
      <c r="E316" s="43"/>
    </row>
    <row r="317" spans="1:5" ht="21" customHeight="1">
      <c r="A317" s="3"/>
      <c r="B317" s="4" t="s">
        <v>0</v>
      </c>
      <c r="C317" s="5">
        <v>8</v>
      </c>
      <c r="D317" s="87" t="s">
        <v>14</v>
      </c>
      <c r="E317" s="88"/>
    </row>
    <row r="318" spans="1:5" ht="21.75" customHeight="1">
      <c r="A318" s="3"/>
      <c r="B318" s="4" t="s">
        <v>1</v>
      </c>
      <c r="C318" s="5">
        <v>0</v>
      </c>
      <c r="D318" s="87"/>
      <c r="E318" s="88"/>
    </row>
    <row r="319" spans="1:5" ht="49.5" customHeight="1">
      <c r="A319" s="3"/>
      <c r="B319" s="85"/>
      <c r="C319" s="86"/>
      <c r="D319" s="89"/>
      <c r="E319" s="90"/>
    </row>
    <row r="320" spans="1:5" ht="49.5" customHeight="1">
      <c r="A320" s="7" t="s">
        <v>2</v>
      </c>
      <c r="B320" s="8" t="s">
        <v>11</v>
      </c>
      <c r="C320" s="9" t="s">
        <v>5</v>
      </c>
      <c r="D320" s="10" t="s">
        <v>6</v>
      </c>
      <c r="E320" s="11" t="s">
        <v>4</v>
      </c>
    </row>
    <row r="321" spans="1:5" ht="49.5" customHeight="1">
      <c r="A321" s="66">
        <v>7</v>
      </c>
      <c r="B321" s="36" t="s">
        <v>16</v>
      </c>
      <c r="C321" s="79">
        <v>24</v>
      </c>
      <c r="D321" s="12">
        <v>0.1</v>
      </c>
      <c r="E321" s="12"/>
    </row>
    <row r="322" spans="1:5" ht="20.25" customHeight="1">
      <c r="A322" s="44"/>
      <c r="B322" s="43"/>
      <c r="C322" s="13"/>
      <c r="D322" s="14"/>
      <c r="E322" s="14"/>
    </row>
    <row r="323" spans="1:5" ht="22.5" customHeight="1">
      <c r="A323" s="15" t="s">
        <v>2</v>
      </c>
      <c r="B323" s="16" t="s">
        <v>7</v>
      </c>
      <c r="C323" s="17" t="s">
        <v>3</v>
      </c>
      <c r="D323" s="18" t="s">
        <v>8</v>
      </c>
      <c r="E323" s="19" t="s">
        <v>9</v>
      </c>
    </row>
    <row r="324" spans="1:5" ht="49.5" customHeight="1">
      <c r="A324" s="66">
        <v>7</v>
      </c>
      <c r="B324" s="36" t="s">
        <v>16</v>
      </c>
      <c r="C324" s="75">
        <f>D315</f>
        <v>0.9</v>
      </c>
      <c r="D324" s="75">
        <f>D321</f>
        <v>0.1</v>
      </c>
      <c r="E324" s="55">
        <f>C324+D324</f>
        <v>1</v>
      </c>
    </row>
    <row r="325" spans="1:5" ht="12.75">
      <c r="A325" s="53"/>
      <c r="B325" s="53"/>
      <c r="C325" s="53"/>
      <c r="D325" s="53"/>
      <c r="E325" s="53"/>
    </row>
    <row r="328" spans="4:5" ht="12.75">
      <c r="D328" s="83"/>
      <c r="E328" s="83"/>
    </row>
    <row r="329" spans="2:5" ht="12.75">
      <c r="B329" s="52" t="s">
        <v>45</v>
      </c>
      <c r="D329" s="91" t="s">
        <v>21</v>
      </c>
      <c r="E329" s="91"/>
    </row>
  </sheetData>
  <sheetProtection/>
  <autoFilter ref="B1:B253"/>
  <mergeCells count="54">
    <mergeCell ref="A310:B310"/>
    <mergeCell ref="D317:E319"/>
    <mergeCell ref="B319:C319"/>
    <mergeCell ref="A294:B294"/>
    <mergeCell ref="D301:E303"/>
    <mergeCell ref="B303:C303"/>
    <mergeCell ref="B97:C97"/>
    <mergeCell ref="A104:B104"/>
    <mergeCell ref="D114:E116"/>
    <mergeCell ref="B116:C116"/>
    <mergeCell ref="A129:B129"/>
    <mergeCell ref="A162:B162"/>
    <mergeCell ref="D136:E138"/>
    <mergeCell ref="B138:C138"/>
    <mergeCell ref="B35:C35"/>
    <mergeCell ref="D10:E12"/>
    <mergeCell ref="D33:E35"/>
    <mergeCell ref="A87:B87"/>
    <mergeCell ref="D169:E171"/>
    <mergeCell ref="B171:C171"/>
    <mergeCell ref="D95:E97"/>
    <mergeCell ref="A146:B146"/>
    <mergeCell ref="D153:E155"/>
    <mergeCell ref="B155:C155"/>
    <mergeCell ref="A1:D1"/>
    <mergeCell ref="A3:B3"/>
    <mergeCell ref="A20:B20"/>
    <mergeCell ref="A70:B70"/>
    <mergeCell ref="D77:E79"/>
    <mergeCell ref="B79:C79"/>
    <mergeCell ref="A52:B52"/>
    <mergeCell ref="D59:E61"/>
    <mergeCell ref="B61:C61"/>
    <mergeCell ref="B12:C12"/>
    <mergeCell ref="A178:B178"/>
    <mergeCell ref="D185:E187"/>
    <mergeCell ref="D201:E203"/>
    <mergeCell ref="B203:C203"/>
    <mergeCell ref="B187:C187"/>
    <mergeCell ref="D329:E329"/>
    <mergeCell ref="D235:E237"/>
    <mergeCell ref="B237:C237"/>
    <mergeCell ref="A244:B244"/>
    <mergeCell ref="D253:E255"/>
    <mergeCell ref="D328:E328"/>
    <mergeCell ref="A194:B194"/>
    <mergeCell ref="B255:C255"/>
    <mergeCell ref="A211:B211"/>
    <mergeCell ref="D218:E220"/>
    <mergeCell ref="B220:C220"/>
    <mergeCell ref="A228:B228"/>
    <mergeCell ref="A264:B264"/>
    <mergeCell ref="D276:E278"/>
    <mergeCell ref="B278:C278"/>
  </mergeCells>
  <printOptions horizontalCentered="1" verticalCentered="1"/>
  <pageMargins left="0.2362204724409449" right="0.2362204724409449" top="0.15748031496062992" bottom="0" header="0.31496062992125984" footer="0"/>
  <pageSetup fitToHeight="0" fitToWidth="1" horizontalDpi="600" verticalDpi="600" orientation="portrait" paperSize="9" r:id="rId1"/>
  <headerFooter alignWithMargins="0">
    <oddFooter>&amp;RStrona &amp;P z &amp;N</oddFooter>
  </headerFooter>
  <rowBreaks count="16" manualBreakCount="16">
    <brk id="19" max="4" man="1"/>
    <brk id="42" max="4" man="1"/>
    <brk id="66" max="4" man="1"/>
    <brk id="86" max="4" man="1"/>
    <brk id="103" max="4" man="1"/>
    <brk id="128" max="4" man="1"/>
    <brk id="145" max="4" man="1"/>
    <brk id="161" max="4" man="1"/>
    <brk id="177" max="4" man="1"/>
    <brk id="192" max="4" man="1"/>
    <brk id="210" max="4" man="1"/>
    <brk id="227" max="4" man="1"/>
    <brk id="243" max="4" man="1"/>
    <brk id="263" max="4" man="1"/>
    <brk id="285" max="4" man="1"/>
    <brk id="308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A1:B1"/>
    </sheetView>
  </sheetViews>
  <sheetFormatPr defaultColWidth="9.140625" defaultRowHeight="12.75"/>
  <sheetData>
    <row r="1" spans="1:2" ht="120">
      <c r="A1" s="66">
        <v>6</v>
      </c>
      <c r="B1" s="3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2021-03-02T09:56:49Z</cp:lastPrinted>
  <dcterms:created xsi:type="dcterms:W3CDTF">2011-03-31T06:00:12Z</dcterms:created>
  <dcterms:modified xsi:type="dcterms:W3CDTF">2021-03-02T11:08:56Z</dcterms:modified>
  <cp:category/>
  <cp:version/>
  <cp:contentType/>
  <cp:contentStatus/>
</cp:coreProperties>
</file>