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 punktacja Pak. 1-5" sheetId="1" r:id="rId1"/>
    <sheet name="Punktacja Pak. I-XII" sheetId="2" r:id="rId2"/>
  </sheets>
  <definedNames>
    <definedName name="_xlnm.Print_Area" localSheetId="0">' punktacja Pak. 1-5'!$A$1:$E$90</definedName>
    <definedName name="_xlnm.Print_Area" localSheetId="1">'Punktacja Pak. I-XII'!$A$1:$E$211</definedName>
    <definedName name="OLE_LINK1" localSheetId="0">' punktacja Pak. 1-5'!#REF!</definedName>
  </definedNames>
  <calcPr fullCalcOnLoad="1"/>
</workbook>
</file>

<file path=xl/sharedStrings.xml><?xml version="1.0" encoding="utf-8"?>
<sst xmlns="http://schemas.openxmlformats.org/spreadsheetml/2006/main" count="397" uniqueCount="51">
  <si>
    <t>MAX</t>
  </si>
  <si>
    <t>MIN</t>
  </si>
  <si>
    <t>CENA</t>
  </si>
  <si>
    <t>NR OF.</t>
  </si>
  <si>
    <t>SUMA</t>
  </si>
  <si>
    <t>ILOŚĆ PUNKTÓW ZA CENĘ</t>
  </si>
  <si>
    <t>PUNKTACJA ŁĄCZNA</t>
  </si>
  <si>
    <t xml:space="preserve">PAKIET NR 1 </t>
  </si>
  <si>
    <t>TERMIN</t>
  </si>
  <si>
    <t>ILOŚĆ PUNKTÓW za Termin realizacji zamówienia</t>
  </si>
  <si>
    <t>Godziny</t>
  </si>
  <si>
    <t>Podpis Zamawiajacego</t>
  </si>
  <si>
    <t>Zabrze dn. 27.02.2015</t>
  </si>
  <si>
    <t>Podpis Zamawiającego</t>
  </si>
  <si>
    <t>- 72 godziny – 0 pkt
- 66 godzin – 1 pkt
- 60 godzin – 2 pkt
- 54 godziny – 3 pkt
- 48 godzin – 4 pkt
- 42 godziny – 5 pkt
- 36 godzin – 6 pkt
- 30 godzin – 7 pkt
- 24 godziny i krócej – 8 pkt</t>
  </si>
  <si>
    <t>PAKIET NR 2</t>
  </si>
  <si>
    <t>CENA 90%</t>
  </si>
  <si>
    <t>TERMIN REALIZACJI ZAMÓWIENIA - 10%</t>
  </si>
  <si>
    <t xml:space="preserve">PAKIET NR 3 </t>
  </si>
  <si>
    <t>PAKIET NR 4</t>
  </si>
  <si>
    <t>PAKIET NR 5</t>
  </si>
  <si>
    <t>PAKIET NR I</t>
  </si>
  <si>
    <t>PAKIET NR II</t>
  </si>
  <si>
    <t>PAKIET NR III</t>
  </si>
  <si>
    <t>PAKIET NR IV</t>
  </si>
  <si>
    <t>PAKIET NR V</t>
  </si>
  <si>
    <t>PAKIET NR VI</t>
  </si>
  <si>
    <t>PAKIET NR VII</t>
  </si>
  <si>
    <t>PAKIET NR VIII</t>
  </si>
  <si>
    <t>PAKIET NR IX</t>
  </si>
  <si>
    <t>PAKIET NR X</t>
  </si>
  <si>
    <t>PAKIET NR XI</t>
  </si>
  <si>
    <t>Erbe Polska Sp. z o.o.
Al. Rzeczypospolitej 14 lok. 2.8
02-972 Warszawa</t>
  </si>
  <si>
    <t>P.H.U. Anmar Sp. z o.o. Sp. K.
Ul. Strefowa 22
43-100 Tychy</t>
  </si>
  <si>
    <t>BRAK OFERT</t>
  </si>
  <si>
    <t>Skamex Spółka z ograniczoną odpowiedzialnością Spółka komandytowa
Ul. Częstochowska 38/52
93-121 Łódź</t>
  </si>
  <si>
    <t>Balton Sp. z o.o.
Ul. Nowy Świat 7/14
00-496 Warszawa</t>
  </si>
  <si>
    <t>Toruńskie Zakłady Materiałów Opatrunkowych S.A.
Ul. Zółkiewskiego 20/26
87-100 Toruń</t>
  </si>
  <si>
    <t>Medicom Sp. z o.o.
Ul. M. Skłodowskiej-Curie 34
41-819 Zabrze</t>
  </si>
  <si>
    <t xml:space="preserve">Erbe Polska Sp. z o.o.
Al. Rzeczypospolitej 14 lok. 2.8
02-972 Warszawa
</t>
  </si>
  <si>
    <t>SORIMEX Sp. zo.o. Sp. K
Ul. Równinna 25
87-100 Toruń</t>
  </si>
  <si>
    <t>Zarys International Group Sp. z o.o. Sp. k.
Ul. Pod Borem 18
41-808 Zabrze</t>
  </si>
  <si>
    <t>ELEKTRO MED Grzegorz Pałkowski
Ul. Zabierzowska 11
32-005 Niepołomice</t>
  </si>
  <si>
    <t>PUNKTACJA           DZP/05PN/2019</t>
  </si>
  <si>
    <t xml:space="preserve">P.W. INTERGOS Sp. z o.o.
Ul. Legionów 55
43-300 Bielsko-Biała
</t>
  </si>
  <si>
    <t>P.W. INTERGOS Sp. z o.o.
Ul. Legionów 55
43-300 Bielsko-Biała</t>
  </si>
  <si>
    <t>„MAR-FOUR” Marian Siekierski
Ul. Srebrzyńska 5/7
95-015 Konstantynów Łódzki</t>
  </si>
  <si>
    <t>STRYKER POLSKA Sp. z o.o.
Ul. Poleczki 35
02-822 Warszawa</t>
  </si>
  <si>
    <t>PAKIET NR XII</t>
  </si>
  <si>
    <t>Medtronic Poland Sp. z o.o.
Ul. Polna 11
00-633 Warszawa</t>
  </si>
  <si>
    <t>Zabrze 08.05.2019r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</si>
</sst>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_ ;[Red]\-0.00\ "/>
    <numFmt numFmtId="165" formatCode="0.000"/>
    <numFmt numFmtId="166" formatCode="0.0000_ ;[Red]\-0.0000\ "/>
    <numFmt numFmtId="167" formatCode="0.0_ ;[Red]\-0.0\ "/>
    <numFmt numFmtId="168" formatCode="0.000_ ;[Red]\-0.000\ "/>
    <numFmt numFmtId="169" formatCode="0_ ;[Red]\-0\ "/>
    <numFmt numFmtId="170" formatCode="0.00000_ ;[Red]\-0.00000\ 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#,##0.00\ &quot;zł&quot;"/>
    <numFmt numFmtId="176" formatCode="#,##0.00\ _z_ł"/>
    <numFmt numFmtId="177" formatCode="0.0000"/>
    <numFmt numFmtId="178" formatCode="#,##0.000"/>
    <numFmt numFmtId="179" formatCode="0.0"/>
    <numFmt numFmtId="180" formatCode="#,##0.0000"/>
    <numFmt numFmtId="181" formatCode="_-* #,##0.00\ [$zł-415]_-;\-* #,##0.00\ [$zł-415]_-;_-* &quot;-&quot;??\ [$zł-415]_-;_-@_-"/>
    <numFmt numFmtId="182" formatCode="#,##0.0"/>
    <numFmt numFmtId="183" formatCode="#,##0.00_ ;\-#,##0.00\ 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 CE"/>
      <family val="0"/>
    </font>
    <font>
      <sz val="9"/>
      <color indexed="8"/>
      <name val="Arial"/>
      <family val="2"/>
    </font>
    <font>
      <b/>
      <sz val="8"/>
      <name val="Arial CE"/>
      <family val="2"/>
    </font>
    <font>
      <sz val="8"/>
      <name val="Arial CE"/>
      <family val="0"/>
    </font>
    <font>
      <b/>
      <sz val="8"/>
      <name val="Arial"/>
      <family val="2"/>
    </font>
    <font>
      <sz val="10"/>
      <name val="Arial CE"/>
      <family val="0"/>
    </font>
    <font>
      <b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Arial"/>
      <family val="2"/>
    </font>
    <font>
      <b/>
      <sz val="10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165" fontId="4" fillId="0" borderId="0" xfId="0" applyNumberFormat="1" applyFont="1" applyFill="1" applyAlignment="1">
      <alignment wrapText="1"/>
    </xf>
    <xf numFmtId="165" fontId="4" fillId="0" borderId="0" xfId="0" applyNumberFormat="1" applyFont="1" applyFill="1" applyBorder="1" applyAlignment="1">
      <alignment wrapText="1"/>
    </xf>
    <xf numFmtId="0" fontId="5" fillId="0" borderId="0" xfId="0" applyNumberFormat="1" applyFont="1" applyFill="1" applyAlignment="1">
      <alignment horizontal="center" wrapText="1"/>
    </xf>
    <xf numFmtId="165" fontId="5" fillId="0" borderId="0" xfId="0" applyNumberFormat="1" applyFont="1" applyFill="1" applyAlignment="1">
      <alignment wrapText="1"/>
    </xf>
    <xf numFmtId="4" fontId="4" fillId="0" borderId="0" xfId="0" applyNumberFormat="1" applyFont="1" applyFill="1" applyAlignment="1">
      <alignment horizontal="center" vertical="center" wrapText="1"/>
    </xf>
    <xf numFmtId="177" fontId="4" fillId="0" borderId="0" xfId="0" applyNumberFormat="1" applyFont="1" applyFill="1" applyAlignment="1">
      <alignment horizontal="center" wrapText="1"/>
    </xf>
    <xf numFmtId="177" fontId="4" fillId="0" borderId="0" xfId="0" applyNumberFormat="1" applyFont="1" applyFill="1" applyAlignment="1">
      <alignment horizontal="right" wrapText="1"/>
    </xf>
    <xf numFmtId="165" fontId="4" fillId="0" borderId="0" xfId="0" applyNumberFormat="1" applyFont="1" applyFill="1" applyAlignment="1">
      <alignment vertical="top" wrapText="1"/>
    </xf>
    <xf numFmtId="4" fontId="4" fillId="0" borderId="0" xfId="0" applyNumberFormat="1" applyFont="1" applyBorder="1" applyAlignment="1">
      <alignment horizontal="center"/>
    </xf>
    <xf numFmtId="4" fontId="4" fillId="0" borderId="0" xfId="0" applyNumberFormat="1" applyFont="1" applyFill="1" applyBorder="1" applyAlignment="1">
      <alignment horizontal="center" vertical="center" wrapText="1"/>
    </xf>
    <xf numFmtId="177" fontId="7" fillId="0" borderId="0" xfId="0" applyNumberFormat="1" applyFont="1" applyFill="1" applyAlignment="1">
      <alignment horizontal="center" wrapText="1"/>
    </xf>
    <xf numFmtId="4" fontId="6" fillId="4" borderId="10" xfId="0" applyNumberFormat="1" applyFont="1" applyFill="1" applyBorder="1" applyAlignment="1">
      <alignment horizontal="center" wrapText="1"/>
    </xf>
    <xf numFmtId="177" fontId="5" fillId="4" borderId="10" xfId="0" applyNumberFormat="1" applyFont="1" applyFill="1" applyBorder="1" applyAlignment="1">
      <alignment horizontal="center" wrapText="1"/>
    </xf>
    <xf numFmtId="4" fontId="6" fillId="4" borderId="11" xfId="0" applyNumberFormat="1" applyFont="1" applyFill="1" applyBorder="1" applyAlignment="1">
      <alignment horizontal="center" wrapText="1"/>
    </xf>
    <xf numFmtId="177" fontId="6" fillId="4" borderId="11" xfId="0" applyNumberFormat="1" applyFont="1" applyFill="1" applyBorder="1" applyAlignment="1">
      <alignment horizontal="center" wrapText="1"/>
    </xf>
    <xf numFmtId="177" fontId="5" fillId="4" borderId="11" xfId="0" applyNumberFormat="1" applyFont="1" applyFill="1" applyBorder="1" applyAlignment="1">
      <alignment horizontal="center" wrapText="1"/>
    </xf>
    <xf numFmtId="0" fontId="6" fillId="4" borderId="11" xfId="0" applyNumberFormat="1" applyFont="1" applyFill="1" applyBorder="1" applyAlignment="1">
      <alignment horizontal="center" wrapText="1"/>
    </xf>
    <xf numFmtId="0" fontId="6" fillId="4" borderId="10" xfId="0" applyNumberFormat="1" applyFont="1" applyFill="1" applyBorder="1" applyAlignment="1">
      <alignment horizontal="center" wrapText="1"/>
    </xf>
    <xf numFmtId="177" fontId="8" fillId="0" borderId="11" xfId="0" applyNumberFormat="1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Alignment="1">
      <alignment wrapText="1"/>
    </xf>
    <xf numFmtId="165" fontId="5" fillId="0" borderId="11" xfId="0" applyNumberFormat="1" applyFont="1" applyFill="1" applyBorder="1" applyAlignment="1">
      <alignment horizontal="center" wrapText="1"/>
    </xf>
    <xf numFmtId="177" fontId="4" fillId="0" borderId="1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" wrapText="1"/>
    </xf>
    <xf numFmtId="177" fontId="5" fillId="0" borderId="0" xfId="0" applyNumberFormat="1" applyFont="1" applyFill="1" applyBorder="1" applyAlignment="1">
      <alignment horizontal="center" wrapText="1"/>
    </xf>
    <xf numFmtId="165" fontId="5" fillId="4" borderId="10" xfId="0" applyNumberFormat="1" applyFont="1" applyFill="1" applyBorder="1" applyAlignment="1">
      <alignment horizontal="center" vertical="center" wrapText="1"/>
    </xf>
    <xf numFmtId="165" fontId="5" fillId="4" borderId="11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3" fontId="5" fillId="4" borderId="11" xfId="0" applyNumberFormat="1" applyFont="1" applyFill="1" applyBorder="1" applyAlignment="1">
      <alignment horizontal="center"/>
    </xf>
    <xf numFmtId="1" fontId="9" fillId="0" borderId="11" xfId="0" applyNumberFormat="1" applyFont="1" applyFill="1" applyBorder="1" applyAlignment="1">
      <alignment horizontal="center" vertical="center" wrapText="1"/>
    </xf>
    <xf numFmtId="165" fontId="10" fillId="0" borderId="11" xfId="0" applyNumberFormat="1" applyFont="1" applyFill="1" applyBorder="1" applyAlignment="1">
      <alignment horizontal="left" vertical="center" wrapText="1"/>
    </xf>
    <xf numFmtId="177" fontId="4" fillId="0" borderId="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177" fontId="8" fillId="0" borderId="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165" fontId="10" fillId="0" borderId="0" xfId="0" applyNumberFormat="1" applyFont="1" applyFill="1" applyBorder="1" applyAlignment="1">
      <alignment horizontal="left" vertical="center" wrapText="1"/>
    </xf>
    <xf numFmtId="1" fontId="11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wrapText="1"/>
    </xf>
    <xf numFmtId="165" fontId="1" fillId="0" borderId="0" xfId="0" applyNumberFormat="1" applyFont="1" applyFill="1" applyBorder="1" applyAlignment="1">
      <alignment vertical="center" wrapText="1"/>
    </xf>
    <xf numFmtId="183" fontId="4" fillId="0" borderId="11" xfId="6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wrapText="1"/>
    </xf>
    <xf numFmtId="177" fontId="4" fillId="0" borderId="0" xfId="0" applyNumberFormat="1" applyFont="1" applyFill="1" applyBorder="1" applyAlignment="1">
      <alignment wrapText="1"/>
    </xf>
    <xf numFmtId="177" fontId="7" fillId="0" borderId="0" xfId="0" applyNumberFormat="1" applyFont="1" applyFill="1" applyBorder="1" applyAlignment="1">
      <alignment horizontal="center" wrapText="1"/>
    </xf>
    <xf numFmtId="177" fontId="4" fillId="0" borderId="0" xfId="0" applyNumberFormat="1" applyFont="1" applyFill="1" applyBorder="1" applyAlignment="1">
      <alignment horizontal="right" wrapText="1"/>
    </xf>
    <xf numFmtId="183" fontId="5" fillId="4" borderId="11" xfId="60" applyNumberFormat="1" applyFont="1" applyFill="1" applyBorder="1" applyAlignment="1">
      <alignment horizontal="center" vertical="center"/>
    </xf>
    <xf numFmtId="1" fontId="9" fillId="4" borderId="0" xfId="0" applyNumberFormat="1" applyFont="1" applyFill="1" applyBorder="1" applyAlignment="1">
      <alignment horizontal="center" vertical="center" wrapText="1"/>
    </xf>
    <xf numFmtId="165" fontId="10" fillId="4" borderId="0" xfId="0" applyNumberFormat="1" applyFont="1" applyFill="1" applyBorder="1" applyAlignment="1">
      <alignment horizontal="left" vertical="center" wrapText="1"/>
    </xf>
    <xf numFmtId="177" fontId="4" fillId="4" borderId="0" xfId="0" applyNumberFormat="1" applyFont="1" applyFill="1" applyBorder="1" applyAlignment="1">
      <alignment horizontal="center" vertical="center" wrapText="1"/>
    </xf>
    <xf numFmtId="177" fontId="8" fillId="4" borderId="0" xfId="0" applyNumberFormat="1" applyFont="1" applyFill="1" applyBorder="1" applyAlignment="1">
      <alignment horizontal="center" vertical="center" wrapText="1"/>
    </xf>
    <xf numFmtId="165" fontId="4" fillId="4" borderId="0" xfId="0" applyNumberFormat="1" applyFont="1" applyFill="1" applyAlignment="1">
      <alignment wrapText="1"/>
    </xf>
    <xf numFmtId="177" fontId="4" fillId="4" borderId="0" xfId="0" applyNumberFormat="1" applyFont="1" applyFill="1" applyAlignment="1">
      <alignment wrapText="1"/>
    </xf>
    <xf numFmtId="177" fontId="6" fillId="4" borderId="10" xfId="0" applyNumberFormat="1" applyFont="1" applyFill="1" applyBorder="1" applyAlignment="1">
      <alignment horizontal="center" vertical="center" wrapText="1"/>
    </xf>
    <xf numFmtId="0" fontId="6" fillId="4" borderId="11" xfId="0" applyNumberFormat="1" applyFont="1" applyFill="1" applyBorder="1" applyAlignment="1">
      <alignment horizontal="center" vertical="center" wrapText="1"/>
    </xf>
    <xf numFmtId="4" fontId="5" fillId="4" borderId="11" xfId="0" applyNumberFormat="1" applyFont="1" applyFill="1" applyBorder="1" applyAlignment="1">
      <alignment horizontal="center" vertical="center" wrapText="1"/>
    </xf>
    <xf numFmtId="177" fontId="5" fillId="4" borderId="11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 vertical="center" wrapText="1"/>
    </xf>
    <xf numFmtId="177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wrapText="1"/>
    </xf>
    <xf numFmtId="4" fontId="6" fillId="0" borderId="0" xfId="0" applyNumberFormat="1" applyFont="1" applyFill="1" applyBorder="1" applyAlignment="1">
      <alignment horizontal="center" wrapText="1"/>
    </xf>
    <xf numFmtId="177" fontId="6" fillId="0" borderId="0" xfId="0" applyNumberFormat="1" applyFont="1" applyFill="1" applyBorder="1" applyAlignment="1">
      <alignment horizontal="center" wrapText="1"/>
    </xf>
    <xf numFmtId="181" fontId="5" fillId="0" borderId="0" xfId="60" applyNumberFormat="1" applyFont="1" applyFill="1" applyBorder="1" applyAlignment="1">
      <alignment horizontal="center"/>
    </xf>
    <xf numFmtId="44" fontId="5" fillId="0" borderId="0" xfId="60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wrapText="1"/>
    </xf>
    <xf numFmtId="183" fontId="49" fillId="0" borderId="0" xfId="60" applyNumberFormat="1" applyFont="1" applyFill="1" applyBorder="1" applyAlignment="1">
      <alignment horizontal="center" vertical="center"/>
    </xf>
    <xf numFmtId="1" fontId="9" fillId="33" borderId="11" xfId="0" applyNumberFormat="1" applyFont="1" applyFill="1" applyBorder="1" applyAlignment="1">
      <alignment horizontal="center" vertical="center" wrapText="1"/>
    </xf>
    <xf numFmtId="165" fontId="10" fillId="33" borderId="11" xfId="0" applyNumberFormat="1" applyFont="1" applyFill="1" applyBorder="1" applyAlignment="1">
      <alignment horizontal="left" vertical="center" wrapText="1"/>
    </xf>
    <xf numFmtId="177" fontId="4" fillId="33" borderId="11" xfId="0" applyNumberFormat="1" applyFont="1" applyFill="1" applyBorder="1" applyAlignment="1">
      <alignment horizontal="center" vertical="center" wrapText="1"/>
    </xf>
    <xf numFmtId="177" fontId="5" fillId="33" borderId="11" xfId="0" applyNumberFormat="1" applyFont="1" applyFill="1" applyBorder="1" applyAlignment="1">
      <alignment horizontal="center" vertical="center" wrapText="1"/>
    </xf>
    <xf numFmtId="177" fontId="5" fillId="0" borderId="11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177" fontId="4" fillId="0" borderId="0" xfId="0" applyNumberFormat="1" applyFont="1" applyFill="1" applyBorder="1" applyAlignment="1">
      <alignment horizontal="center" vertical="center"/>
    </xf>
    <xf numFmtId="183" fontId="4" fillId="0" borderId="0" xfId="60" applyNumberFormat="1" applyFont="1" applyFill="1" applyBorder="1" applyAlignment="1">
      <alignment horizontal="center" vertical="center"/>
    </xf>
    <xf numFmtId="1" fontId="9" fillId="8" borderId="11" xfId="0" applyNumberFormat="1" applyFont="1" applyFill="1" applyBorder="1" applyAlignment="1">
      <alignment horizontal="center" vertical="center" wrapText="1"/>
    </xf>
    <xf numFmtId="165" fontId="10" fillId="8" borderId="11" xfId="0" applyNumberFormat="1" applyFont="1" applyFill="1" applyBorder="1" applyAlignment="1">
      <alignment horizontal="left" vertical="center" wrapText="1"/>
    </xf>
    <xf numFmtId="177" fontId="4" fillId="8" borderId="11" xfId="0" applyNumberFormat="1" applyFont="1" applyFill="1" applyBorder="1" applyAlignment="1">
      <alignment horizontal="center" vertical="center" wrapText="1"/>
    </xf>
    <xf numFmtId="177" fontId="8" fillId="8" borderId="11" xfId="0" applyNumberFormat="1" applyFont="1" applyFill="1" applyBorder="1" applyAlignment="1">
      <alignment horizontal="center" vertical="center" wrapText="1"/>
    </xf>
    <xf numFmtId="177" fontId="5" fillId="8" borderId="11" xfId="0" applyNumberFormat="1" applyFont="1" applyFill="1" applyBorder="1" applyAlignment="1">
      <alignment horizontal="center" vertical="center" wrapText="1"/>
    </xf>
    <xf numFmtId="165" fontId="4" fillId="8" borderId="0" xfId="0" applyNumberFormat="1" applyFont="1" applyFill="1" applyAlignment="1">
      <alignment wrapText="1"/>
    </xf>
    <xf numFmtId="177" fontId="4" fillId="8" borderId="0" xfId="0" applyNumberFormat="1" applyFont="1" applyFill="1" applyAlignment="1">
      <alignment wrapText="1"/>
    </xf>
    <xf numFmtId="4" fontId="4" fillId="0" borderId="11" xfId="0" applyNumberFormat="1" applyFont="1" applyFill="1" applyBorder="1" applyAlignment="1">
      <alignment horizontal="center" vertical="center" wrapText="1"/>
    </xf>
    <xf numFmtId="165" fontId="50" fillId="0" borderId="11" xfId="0" applyNumberFormat="1" applyFont="1" applyFill="1" applyBorder="1" applyAlignment="1">
      <alignment horizontal="center" vertical="center" wrapText="1"/>
    </xf>
    <xf numFmtId="177" fontId="7" fillId="0" borderId="11" xfId="0" applyNumberFormat="1" applyFont="1" applyFill="1" applyBorder="1" applyAlignment="1">
      <alignment horizontal="center" vertical="center" wrapText="1"/>
    </xf>
    <xf numFmtId="177" fontId="12" fillId="0" borderId="11" xfId="0" applyNumberFormat="1" applyFont="1" applyFill="1" applyBorder="1" applyAlignment="1">
      <alignment horizontal="center" vertical="center" wrapText="1"/>
    </xf>
    <xf numFmtId="1" fontId="10" fillId="8" borderId="11" xfId="0" applyNumberFormat="1" applyFont="1" applyFill="1" applyBorder="1" applyAlignment="1">
      <alignment vertical="center" wrapText="1"/>
    </xf>
    <xf numFmtId="177" fontId="12" fillId="8" borderId="11" xfId="0" applyNumberFormat="1" applyFont="1" applyFill="1" applyBorder="1" applyAlignment="1">
      <alignment horizontal="center" vertical="center" wrapText="1"/>
    </xf>
    <xf numFmtId="177" fontId="7" fillId="8" borderId="11" xfId="0" applyNumberFormat="1" applyFont="1" applyFill="1" applyBorder="1" applyAlignment="1">
      <alignment horizontal="center" vertical="center" wrapText="1"/>
    </xf>
    <xf numFmtId="177" fontId="13" fillId="8" borderId="11" xfId="0" applyNumberFormat="1" applyFont="1" applyFill="1" applyBorder="1" applyAlignment="1">
      <alignment horizontal="center" vertical="center" wrapText="1"/>
    </xf>
    <xf numFmtId="177" fontId="13" fillId="0" borderId="11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wrapText="1"/>
    </xf>
    <xf numFmtId="177" fontId="8" fillId="0" borderId="10" xfId="0" applyNumberFormat="1" applyFont="1" applyFill="1" applyBorder="1" applyAlignment="1">
      <alignment horizontal="center" vertical="center" wrapText="1"/>
    </xf>
    <xf numFmtId="177" fontId="4" fillId="0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 wrapText="1"/>
    </xf>
    <xf numFmtId="49" fontId="1" fillId="0" borderId="14" xfId="0" applyNumberFormat="1" applyFont="1" applyFill="1" applyBorder="1" applyAlignment="1">
      <alignment horizontal="center" wrapText="1"/>
    </xf>
    <xf numFmtId="49" fontId="1" fillId="0" borderId="15" xfId="0" applyNumberFormat="1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left" wrapText="1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177" fontId="4" fillId="0" borderId="0" xfId="0" applyNumberFormat="1" applyFont="1" applyFill="1" applyBorder="1" applyAlignment="1">
      <alignment horizontal="center" wrapText="1"/>
    </xf>
    <xf numFmtId="177" fontId="7" fillId="0" borderId="15" xfId="0" applyNumberFormat="1" applyFont="1" applyFill="1" applyBorder="1" applyAlignment="1">
      <alignment horizontal="center" wrapText="1"/>
    </xf>
    <xf numFmtId="177" fontId="7" fillId="0" borderId="12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wrapText="1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2"/>
  <sheetViews>
    <sheetView tabSelected="1" zoomScaleSheetLayoutView="100" zoomScalePageLayoutView="0" workbookViewId="0" topLeftCell="A1">
      <selection activeCell="D90" sqref="A1:E90"/>
    </sheetView>
  </sheetViews>
  <sheetFormatPr defaultColWidth="9.140625" defaultRowHeight="12.75"/>
  <cols>
    <col min="1" max="1" width="8.140625" style="3" customWidth="1"/>
    <col min="2" max="2" width="64.421875" style="1" customWidth="1"/>
    <col min="3" max="3" width="20.57421875" style="5" customWidth="1"/>
    <col min="4" max="4" width="16.421875" style="11" customWidth="1"/>
    <col min="5" max="5" width="17.8515625" style="7" customWidth="1"/>
    <col min="6" max="16384" width="9.140625" style="1" customWidth="1"/>
  </cols>
  <sheetData>
    <row r="1" ht="12">
      <c r="D1" s="6"/>
    </row>
    <row r="2" spans="2:4" ht="12">
      <c r="B2" s="4" t="s">
        <v>43</v>
      </c>
      <c r="D2" s="6"/>
    </row>
    <row r="3" spans="1:9" ht="17.25" customHeight="1">
      <c r="A3" s="108" t="s">
        <v>7</v>
      </c>
      <c r="B3" s="108"/>
      <c r="C3" s="108"/>
      <c r="D3" s="108"/>
      <c r="E3" s="21"/>
      <c r="G3" s="38"/>
      <c r="H3" s="39"/>
      <c r="I3" s="2"/>
    </row>
    <row r="4" spans="2:9" ht="12.75" customHeight="1">
      <c r="B4" s="22" t="s">
        <v>0</v>
      </c>
      <c r="C4" s="46">
        <v>398738.41</v>
      </c>
      <c r="D4" s="6"/>
      <c r="E4" s="21"/>
      <c r="G4" s="38"/>
      <c r="H4" s="40"/>
      <c r="I4" s="2"/>
    </row>
    <row r="5" spans="2:5" ht="14.25" customHeight="1">
      <c r="B5" s="22" t="s">
        <v>1</v>
      </c>
      <c r="C5" s="46">
        <v>398738.41</v>
      </c>
      <c r="D5" s="6"/>
      <c r="E5" s="21"/>
    </row>
    <row r="6" spans="1:5" s="8" customFormat="1" ht="13.5" customHeight="1">
      <c r="A6" s="3"/>
      <c r="B6" s="4"/>
      <c r="C6" s="5"/>
      <c r="D6" s="6"/>
      <c r="E6" s="21"/>
    </row>
    <row r="7" spans="1:5" s="8" customFormat="1" ht="26.25" customHeight="1">
      <c r="A7" s="54" t="s">
        <v>3</v>
      </c>
      <c r="B7" s="28" t="s">
        <v>16</v>
      </c>
      <c r="C7" s="55" t="s">
        <v>2</v>
      </c>
      <c r="D7" s="56" t="s">
        <v>5</v>
      </c>
      <c r="E7" s="56"/>
    </row>
    <row r="8" spans="1:5" s="8" customFormat="1" ht="48.75" customHeight="1">
      <c r="A8" s="31">
        <v>13</v>
      </c>
      <c r="B8" s="32" t="s">
        <v>33</v>
      </c>
      <c r="C8" s="41">
        <v>398738.41</v>
      </c>
      <c r="D8" s="23">
        <f>C5/C8*0.9</f>
        <v>0.9</v>
      </c>
      <c r="E8" s="23"/>
    </row>
    <row r="9" spans="1:5" s="8" customFormat="1" ht="16.5" customHeight="1">
      <c r="A9" s="24"/>
      <c r="B9" s="2"/>
      <c r="C9" s="9"/>
      <c r="D9" s="25"/>
      <c r="E9" s="26"/>
    </row>
    <row r="10" spans="1:9" s="2" customFormat="1" ht="12" customHeight="1">
      <c r="A10" s="3"/>
      <c r="B10" s="22" t="s">
        <v>0</v>
      </c>
      <c r="C10" s="30">
        <v>8</v>
      </c>
      <c r="D10" s="102" t="s">
        <v>14</v>
      </c>
      <c r="E10" s="103"/>
      <c r="F10" s="1"/>
      <c r="G10" s="1"/>
      <c r="H10" s="1"/>
      <c r="I10" s="1"/>
    </row>
    <row r="11" spans="1:9" s="2" customFormat="1" ht="14.25" customHeight="1">
      <c r="A11" s="3"/>
      <c r="B11" s="22" t="s">
        <v>1</v>
      </c>
      <c r="C11" s="30">
        <v>0</v>
      </c>
      <c r="D11" s="102"/>
      <c r="E11" s="103"/>
      <c r="F11" s="1"/>
      <c r="G11" s="1"/>
      <c r="H11" s="1"/>
      <c r="I11" s="1"/>
    </row>
    <row r="12" spans="1:5" s="2" customFormat="1" ht="86.25" customHeight="1">
      <c r="A12" s="3"/>
      <c r="B12" s="109"/>
      <c r="C12" s="110"/>
      <c r="D12" s="104"/>
      <c r="E12" s="105"/>
    </row>
    <row r="13" spans="1:5" ht="39.75" customHeight="1">
      <c r="A13" s="18" t="s">
        <v>3</v>
      </c>
      <c r="B13" s="27" t="s">
        <v>17</v>
      </c>
      <c r="C13" s="12" t="s">
        <v>10</v>
      </c>
      <c r="D13" s="53" t="s">
        <v>9</v>
      </c>
      <c r="E13" s="13"/>
    </row>
    <row r="14" spans="1:5" ht="45" customHeight="1">
      <c r="A14" s="31">
        <v>13</v>
      </c>
      <c r="B14" s="32" t="s">
        <v>33</v>
      </c>
      <c r="C14" s="29">
        <v>48</v>
      </c>
      <c r="D14" s="19">
        <f>4/8*0.1</f>
        <v>0.05</v>
      </c>
      <c r="E14" s="19"/>
    </row>
    <row r="15" spans="1:5" ht="16.5" customHeight="1">
      <c r="A15" s="38"/>
      <c r="B15" s="40"/>
      <c r="C15" s="34"/>
      <c r="D15" s="35"/>
      <c r="E15" s="35"/>
    </row>
    <row r="16" spans="1:5" ht="12">
      <c r="A16" s="17" t="s">
        <v>3</v>
      </c>
      <c r="B16" s="28" t="s">
        <v>6</v>
      </c>
      <c r="C16" s="14" t="s">
        <v>2</v>
      </c>
      <c r="D16" s="15" t="s">
        <v>8</v>
      </c>
      <c r="E16" s="16" t="s">
        <v>4</v>
      </c>
    </row>
    <row r="17" spans="1:8" s="86" customFormat="1" ht="44.25" customHeight="1">
      <c r="A17" s="81">
        <v>13</v>
      </c>
      <c r="B17" s="82" t="s">
        <v>33</v>
      </c>
      <c r="C17" s="83">
        <f>D8</f>
        <v>0.9</v>
      </c>
      <c r="D17" s="84">
        <f>D14</f>
        <v>0.05</v>
      </c>
      <c r="E17" s="85">
        <f>C17+D17</f>
        <v>0.9500000000000001</v>
      </c>
      <c r="F17" s="1"/>
      <c r="G17" s="87"/>
      <c r="H17" s="87"/>
    </row>
    <row r="18" spans="1:8" s="51" customFormat="1" ht="16.5" customHeight="1">
      <c r="A18" s="36"/>
      <c r="B18" s="37"/>
      <c r="C18" s="33"/>
      <c r="D18" s="35"/>
      <c r="E18" s="33"/>
      <c r="G18" s="52"/>
      <c r="H18" s="52"/>
    </row>
    <row r="19" spans="1:8" s="51" customFormat="1" ht="16.5" customHeight="1">
      <c r="A19" s="36"/>
      <c r="B19" s="37"/>
      <c r="C19" s="33"/>
      <c r="D19" s="35"/>
      <c r="E19" s="33"/>
      <c r="G19" s="52"/>
      <c r="H19" s="52"/>
    </row>
    <row r="20" spans="1:8" s="51" customFormat="1" ht="16.5" customHeight="1">
      <c r="A20" s="108" t="s">
        <v>15</v>
      </c>
      <c r="B20" s="108"/>
      <c r="C20" s="108"/>
      <c r="D20" s="108"/>
      <c r="E20" s="21"/>
      <c r="G20" s="52"/>
      <c r="H20" s="52"/>
    </row>
    <row r="21" spans="1:8" s="51" customFormat="1" ht="16.5" customHeight="1">
      <c r="A21" s="3"/>
      <c r="B21" s="22" t="s">
        <v>0</v>
      </c>
      <c r="C21" s="46">
        <v>58557.6</v>
      </c>
      <c r="D21" s="6"/>
      <c r="E21" s="21"/>
      <c r="G21" s="52"/>
      <c r="H21" s="52"/>
    </row>
    <row r="22" spans="1:8" s="51" customFormat="1" ht="16.5" customHeight="1">
      <c r="A22" s="3"/>
      <c r="B22" s="22" t="s">
        <v>1</v>
      </c>
      <c r="C22" s="46">
        <v>58557.6</v>
      </c>
      <c r="D22" s="6"/>
      <c r="E22" s="21"/>
      <c r="G22" s="52"/>
      <c r="H22" s="52"/>
    </row>
    <row r="23" spans="1:8" s="51" customFormat="1" ht="16.5" customHeight="1">
      <c r="A23" s="3"/>
      <c r="B23" s="4"/>
      <c r="C23" s="5"/>
      <c r="D23" s="6"/>
      <c r="E23" s="21"/>
      <c r="G23" s="52"/>
      <c r="H23" s="52"/>
    </row>
    <row r="24" spans="1:8" s="51" customFormat="1" ht="39.75" customHeight="1">
      <c r="A24" s="54" t="s">
        <v>3</v>
      </c>
      <c r="B24" s="28" t="s">
        <v>16</v>
      </c>
      <c r="C24" s="55" t="s">
        <v>2</v>
      </c>
      <c r="D24" s="56" t="s">
        <v>5</v>
      </c>
      <c r="E24" s="56"/>
      <c r="G24" s="52"/>
      <c r="H24" s="52"/>
    </row>
    <row r="25" spans="1:8" s="51" customFormat="1" ht="44.25" customHeight="1">
      <c r="A25" s="31">
        <v>6</v>
      </c>
      <c r="B25" s="32" t="s">
        <v>36</v>
      </c>
      <c r="C25" s="41">
        <v>58557.6</v>
      </c>
      <c r="D25" s="23">
        <f>C22/C25*0.9</f>
        <v>0.9</v>
      </c>
      <c r="E25" s="23"/>
      <c r="G25" s="52"/>
      <c r="H25" s="52"/>
    </row>
    <row r="26" spans="1:8" s="51" customFormat="1" ht="16.5" customHeight="1">
      <c r="A26" s="24"/>
      <c r="B26" s="2"/>
      <c r="C26" s="9"/>
      <c r="D26" s="25"/>
      <c r="E26" s="26"/>
      <c r="G26" s="52"/>
      <c r="H26" s="52"/>
    </row>
    <row r="27" spans="1:8" s="51" customFormat="1" ht="16.5" customHeight="1">
      <c r="A27" s="3"/>
      <c r="B27" s="22" t="s">
        <v>0</v>
      </c>
      <c r="C27" s="30">
        <v>8</v>
      </c>
      <c r="D27" s="102" t="s">
        <v>14</v>
      </c>
      <c r="E27" s="103"/>
      <c r="G27" s="52"/>
      <c r="H27" s="52"/>
    </row>
    <row r="28" spans="1:8" s="51" customFormat="1" ht="16.5" customHeight="1">
      <c r="A28" s="3"/>
      <c r="B28" s="22" t="s">
        <v>1</v>
      </c>
      <c r="C28" s="30">
        <v>0</v>
      </c>
      <c r="D28" s="102"/>
      <c r="E28" s="103"/>
      <c r="G28" s="52"/>
      <c r="H28" s="52"/>
    </row>
    <row r="29" spans="1:8" s="51" customFormat="1" ht="75.75" customHeight="1">
      <c r="A29" s="3"/>
      <c r="B29" s="109"/>
      <c r="C29" s="110"/>
      <c r="D29" s="104"/>
      <c r="E29" s="105"/>
      <c r="G29" s="52"/>
      <c r="H29" s="52"/>
    </row>
    <row r="30" spans="1:8" s="51" customFormat="1" ht="46.5" customHeight="1">
      <c r="A30" s="18" t="s">
        <v>3</v>
      </c>
      <c r="B30" s="27" t="s">
        <v>17</v>
      </c>
      <c r="C30" s="12" t="s">
        <v>10</v>
      </c>
      <c r="D30" s="53" t="s">
        <v>9</v>
      </c>
      <c r="E30" s="13"/>
      <c r="G30" s="52"/>
      <c r="H30" s="52"/>
    </row>
    <row r="31" spans="1:8" s="51" customFormat="1" ht="52.5" customHeight="1">
      <c r="A31" s="31">
        <v>6</v>
      </c>
      <c r="B31" s="32" t="s">
        <v>36</v>
      </c>
      <c r="C31" s="29">
        <v>24</v>
      </c>
      <c r="D31" s="19">
        <f>8/8*0.1</f>
        <v>0.1</v>
      </c>
      <c r="E31" s="19"/>
      <c r="G31" s="52"/>
      <c r="H31" s="52"/>
    </row>
    <row r="32" spans="1:8" s="51" customFormat="1" ht="16.5" customHeight="1">
      <c r="A32" s="38"/>
      <c r="B32" s="40"/>
      <c r="C32" s="34"/>
      <c r="D32" s="35"/>
      <c r="E32" s="35"/>
      <c r="G32" s="52"/>
      <c r="H32" s="52"/>
    </row>
    <row r="33" spans="1:8" s="51" customFormat="1" ht="16.5" customHeight="1">
      <c r="A33" s="17" t="s">
        <v>3</v>
      </c>
      <c r="B33" s="28" t="s">
        <v>6</v>
      </c>
      <c r="C33" s="14" t="s">
        <v>2</v>
      </c>
      <c r="D33" s="15" t="s">
        <v>8</v>
      </c>
      <c r="E33" s="16" t="s">
        <v>4</v>
      </c>
      <c r="G33" s="52"/>
      <c r="H33" s="52"/>
    </row>
    <row r="34" spans="1:8" s="86" customFormat="1" ht="43.5" customHeight="1">
      <c r="A34" s="81">
        <v>6</v>
      </c>
      <c r="B34" s="82" t="s">
        <v>36</v>
      </c>
      <c r="C34" s="83">
        <f>D25</f>
        <v>0.9</v>
      </c>
      <c r="D34" s="84">
        <f>D31</f>
        <v>0.1</v>
      </c>
      <c r="E34" s="85">
        <f>C34+D34</f>
        <v>1</v>
      </c>
      <c r="G34" s="87"/>
      <c r="H34" s="87"/>
    </row>
    <row r="35" spans="1:8" s="51" customFormat="1" ht="43.5" customHeight="1">
      <c r="A35" s="36"/>
      <c r="B35" s="37"/>
      <c r="C35" s="33"/>
      <c r="D35" s="35"/>
      <c r="E35" s="20"/>
      <c r="G35" s="52"/>
      <c r="H35" s="52"/>
    </row>
    <row r="36" spans="1:8" s="51" customFormat="1" ht="16.5" customHeight="1">
      <c r="A36" s="47"/>
      <c r="B36" s="48"/>
      <c r="C36" s="49"/>
      <c r="D36" s="50"/>
      <c r="E36" s="49"/>
      <c r="G36" s="52"/>
      <c r="H36" s="52"/>
    </row>
    <row r="37" spans="1:9" ht="17.25" customHeight="1">
      <c r="A37" s="108" t="s">
        <v>18</v>
      </c>
      <c r="B37" s="108"/>
      <c r="C37" s="108"/>
      <c r="D37" s="108"/>
      <c r="E37" s="21"/>
      <c r="G37" s="38"/>
      <c r="H37" s="39"/>
      <c r="I37" s="2"/>
    </row>
    <row r="38" spans="2:9" ht="12.75" customHeight="1">
      <c r="B38" s="22" t="s">
        <v>0</v>
      </c>
      <c r="C38" s="46">
        <v>23869.4</v>
      </c>
      <c r="D38" s="6"/>
      <c r="E38" s="21"/>
      <c r="G38" s="38"/>
      <c r="H38" s="40"/>
      <c r="I38" s="2"/>
    </row>
    <row r="39" spans="2:5" ht="14.25" customHeight="1">
      <c r="B39" s="22" t="s">
        <v>1</v>
      </c>
      <c r="C39" s="46">
        <v>23869.4</v>
      </c>
      <c r="D39" s="6"/>
      <c r="E39" s="21"/>
    </row>
    <row r="40" spans="1:5" s="8" customFormat="1" ht="13.5" customHeight="1">
      <c r="A40" s="3"/>
      <c r="B40" s="4"/>
      <c r="C40" s="5"/>
      <c r="D40" s="6"/>
      <c r="E40" s="21"/>
    </row>
    <row r="41" spans="1:5" s="8" customFormat="1" ht="26.25" customHeight="1">
      <c r="A41" s="54" t="s">
        <v>3</v>
      </c>
      <c r="B41" s="28" t="s">
        <v>16</v>
      </c>
      <c r="C41" s="55" t="s">
        <v>2</v>
      </c>
      <c r="D41" s="56" t="s">
        <v>5</v>
      </c>
      <c r="E41" s="56"/>
    </row>
    <row r="42" spans="1:5" s="8" customFormat="1" ht="48.75" customHeight="1">
      <c r="A42" s="31">
        <v>2</v>
      </c>
      <c r="B42" s="32" t="s">
        <v>35</v>
      </c>
      <c r="C42" s="41">
        <v>23869.4</v>
      </c>
      <c r="D42" s="23">
        <f>C39/C42*0.9</f>
        <v>0.9</v>
      </c>
      <c r="E42" s="23"/>
    </row>
    <row r="43" spans="1:5" s="8" customFormat="1" ht="16.5" customHeight="1">
      <c r="A43" s="24"/>
      <c r="B43" s="2"/>
      <c r="C43" s="9"/>
      <c r="D43" s="25"/>
      <c r="E43" s="26"/>
    </row>
    <row r="44" spans="1:9" s="2" customFormat="1" ht="12" customHeight="1">
      <c r="A44" s="3"/>
      <c r="B44" s="22" t="s">
        <v>0</v>
      </c>
      <c r="C44" s="30">
        <v>8</v>
      </c>
      <c r="D44" s="102" t="s">
        <v>14</v>
      </c>
      <c r="E44" s="103"/>
      <c r="F44" s="1"/>
      <c r="G44" s="1"/>
      <c r="H44" s="1"/>
      <c r="I44" s="1"/>
    </row>
    <row r="45" spans="1:9" s="2" customFormat="1" ht="14.25" customHeight="1">
      <c r="A45" s="3"/>
      <c r="B45" s="22" t="s">
        <v>1</v>
      </c>
      <c r="C45" s="30">
        <v>0</v>
      </c>
      <c r="D45" s="102"/>
      <c r="E45" s="103"/>
      <c r="F45" s="1"/>
      <c r="G45" s="1"/>
      <c r="H45" s="1"/>
      <c r="I45" s="1"/>
    </row>
    <row r="46" spans="1:5" s="2" customFormat="1" ht="86.25" customHeight="1">
      <c r="A46" s="3"/>
      <c r="B46" s="109"/>
      <c r="C46" s="110"/>
      <c r="D46" s="104"/>
      <c r="E46" s="105"/>
    </row>
    <row r="47" spans="1:5" ht="39.75" customHeight="1">
      <c r="A47" s="18" t="s">
        <v>3</v>
      </c>
      <c r="B47" s="27" t="s">
        <v>17</v>
      </c>
      <c r="C47" s="12" t="s">
        <v>10</v>
      </c>
      <c r="D47" s="53" t="s">
        <v>9</v>
      </c>
      <c r="E47" s="13"/>
    </row>
    <row r="48" spans="1:5" ht="45" customHeight="1">
      <c r="A48" s="31">
        <v>2</v>
      </c>
      <c r="B48" s="32" t="s">
        <v>35</v>
      </c>
      <c r="C48" s="29">
        <v>72</v>
      </c>
      <c r="D48" s="19">
        <v>0</v>
      </c>
      <c r="E48" s="19"/>
    </row>
    <row r="49" spans="1:5" ht="16.5" customHeight="1">
      <c r="A49" s="38"/>
      <c r="B49" s="40"/>
      <c r="C49" s="34"/>
      <c r="D49" s="35"/>
      <c r="E49" s="35"/>
    </row>
    <row r="50" spans="1:5" ht="12">
      <c r="A50" s="17" t="s">
        <v>3</v>
      </c>
      <c r="B50" s="28" t="s">
        <v>6</v>
      </c>
      <c r="C50" s="14" t="s">
        <v>2</v>
      </c>
      <c r="D50" s="15" t="s">
        <v>8</v>
      </c>
      <c r="E50" s="16" t="s">
        <v>4</v>
      </c>
    </row>
    <row r="51" spans="1:8" s="86" customFormat="1" ht="44.25" customHeight="1">
      <c r="A51" s="81">
        <v>2</v>
      </c>
      <c r="B51" s="82" t="s">
        <v>35</v>
      </c>
      <c r="C51" s="83">
        <f>D42</f>
        <v>0.9</v>
      </c>
      <c r="D51" s="83">
        <f>D48</f>
        <v>0</v>
      </c>
      <c r="E51" s="85">
        <f>C51+D51</f>
        <v>0.9</v>
      </c>
      <c r="G51" s="87"/>
      <c r="H51" s="87"/>
    </row>
    <row r="52" spans="1:8" s="51" customFormat="1" ht="16.5" customHeight="1">
      <c r="A52" s="36"/>
      <c r="B52" s="37"/>
      <c r="C52" s="33"/>
      <c r="D52" s="35"/>
      <c r="E52" s="33"/>
      <c r="G52" s="52"/>
      <c r="H52" s="52"/>
    </row>
    <row r="53" spans="1:8" s="51" customFormat="1" ht="16.5" customHeight="1">
      <c r="A53" s="36"/>
      <c r="B53" s="37"/>
      <c r="C53" s="33"/>
      <c r="D53" s="35"/>
      <c r="E53" s="33"/>
      <c r="G53" s="52"/>
      <c r="H53" s="52"/>
    </row>
    <row r="54" spans="1:8" s="51" customFormat="1" ht="16.5" customHeight="1">
      <c r="A54" s="36"/>
      <c r="B54" s="37"/>
      <c r="C54" s="33"/>
      <c r="D54" s="35"/>
      <c r="E54" s="33"/>
      <c r="G54" s="52"/>
      <c r="H54" s="52"/>
    </row>
    <row r="55" spans="1:8" s="51" customFormat="1" ht="16.5" customHeight="1">
      <c r="A55" s="108" t="s">
        <v>19</v>
      </c>
      <c r="B55" s="108"/>
      <c r="C55" s="108"/>
      <c r="D55" s="108"/>
      <c r="E55" s="21"/>
      <c r="G55" s="52"/>
      <c r="H55" s="52"/>
    </row>
    <row r="56" spans="1:8" s="51" customFormat="1" ht="16.5" customHeight="1">
      <c r="A56" s="3"/>
      <c r="B56" s="22" t="s">
        <v>0</v>
      </c>
      <c r="C56" s="46">
        <v>156255.86</v>
      </c>
      <c r="D56" s="6"/>
      <c r="E56" s="21"/>
      <c r="G56" s="52"/>
      <c r="H56" s="52"/>
    </row>
    <row r="57" spans="1:8" s="51" customFormat="1" ht="16.5" customHeight="1">
      <c r="A57" s="3"/>
      <c r="B57" s="22" t="s">
        <v>1</v>
      </c>
      <c r="C57" s="46">
        <v>156255.86</v>
      </c>
      <c r="D57" s="6"/>
      <c r="E57" s="21"/>
      <c r="G57" s="52"/>
      <c r="H57" s="52"/>
    </row>
    <row r="58" spans="1:8" s="51" customFormat="1" ht="16.5" customHeight="1">
      <c r="A58" s="3"/>
      <c r="B58" s="4"/>
      <c r="C58" s="5"/>
      <c r="D58" s="6"/>
      <c r="E58" s="21"/>
      <c r="G58" s="52"/>
      <c r="H58" s="52"/>
    </row>
    <row r="59" spans="1:8" s="51" customFormat="1" ht="39.75" customHeight="1">
      <c r="A59" s="54" t="s">
        <v>3</v>
      </c>
      <c r="B59" s="28" t="s">
        <v>16</v>
      </c>
      <c r="C59" s="55" t="s">
        <v>2</v>
      </c>
      <c r="D59" s="56" t="s">
        <v>5</v>
      </c>
      <c r="E59" s="56"/>
      <c r="G59" s="52"/>
      <c r="H59" s="52"/>
    </row>
    <row r="60" spans="1:8" s="51" customFormat="1" ht="46.5" customHeight="1">
      <c r="A60" s="31">
        <v>9</v>
      </c>
      <c r="B60" s="32" t="s">
        <v>37</v>
      </c>
      <c r="C60" s="41">
        <v>156255.86</v>
      </c>
      <c r="D60" s="23">
        <f>C57/C60*0.9</f>
        <v>0.9</v>
      </c>
      <c r="E60" s="23"/>
      <c r="G60" s="52"/>
      <c r="H60" s="52"/>
    </row>
    <row r="61" spans="1:8" s="51" customFormat="1" ht="16.5" customHeight="1">
      <c r="A61" s="24"/>
      <c r="B61" s="2"/>
      <c r="C61" s="57"/>
      <c r="D61" s="25"/>
      <c r="E61" s="26"/>
      <c r="G61" s="52"/>
      <c r="H61" s="52"/>
    </row>
    <row r="62" spans="1:8" s="51" customFormat="1" ht="16.5" customHeight="1">
      <c r="A62" s="3"/>
      <c r="B62" s="22" t="s">
        <v>0</v>
      </c>
      <c r="C62" s="77">
        <v>8</v>
      </c>
      <c r="D62" s="102" t="s">
        <v>14</v>
      </c>
      <c r="E62" s="103"/>
      <c r="G62" s="52"/>
      <c r="H62" s="52"/>
    </row>
    <row r="63" spans="1:8" s="51" customFormat="1" ht="16.5" customHeight="1">
      <c r="A63" s="3"/>
      <c r="B63" s="22" t="s">
        <v>1</v>
      </c>
      <c r="C63" s="77">
        <v>0</v>
      </c>
      <c r="D63" s="102"/>
      <c r="E63" s="103"/>
      <c r="G63" s="52"/>
      <c r="H63" s="52"/>
    </row>
    <row r="64" spans="1:8" s="51" customFormat="1" ht="75.75" customHeight="1">
      <c r="A64" s="3"/>
      <c r="B64" s="106"/>
      <c r="C64" s="107"/>
      <c r="D64" s="104"/>
      <c r="E64" s="105"/>
      <c r="G64" s="52"/>
      <c r="H64" s="52"/>
    </row>
    <row r="65" spans="1:8" s="51" customFormat="1" ht="46.5" customHeight="1">
      <c r="A65" s="18" t="s">
        <v>3</v>
      </c>
      <c r="B65" s="27" t="s">
        <v>17</v>
      </c>
      <c r="C65" s="12" t="s">
        <v>10</v>
      </c>
      <c r="D65" s="53" t="s">
        <v>9</v>
      </c>
      <c r="E65" s="13"/>
      <c r="G65" s="52"/>
      <c r="H65" s="52"/>
    </row>
    <row r="66" spans="1:8" s="51" customFormat="1" ht="42.75" customHeight="1">
      <c r="A66" s="31">
        <v>9</v>
      </c>
      <c r="B66" s="32" t="s">
        <v>37</v>
      </c>
      <c r="C66" s="29">
        <v>42</v>
      </c>
      <c r="D66" s="19">
        <f>5/8*0.1</f>
        <v>0.0625</v>
      </c>
      <c r="E66" s="19"/>
      <c r="G66" s="52"/>
      <c r="H66" s="52"/>
    </row>
    <row r="67" spans="1:8" s="51" customFormat="1" ht="16.5" customHeight="1">
      <c r="A67" s="38"/>
      <c r="B67" s="40"/>
      <c r="C67" s="34"/>
      <c r="D67" s="35"/>
      <c r="E67" s="35"/>
      <c r="G67" s="52"/>
      <c r="H67" s="52"/>
    </row>
    <row r="68" spans="1:8" s="51" customFormat="1" ht="21.75" customHeight="1">
      <c r="A68" s="17" t="s">
        <v>3</v>
      </c>
      <c r="B68" s="28" t="s">
        <v>6</v>
      </c>
      <c r="C68" s="14" t="s">
        <v>2</v>
      </c>
      <c r="D68" s="15" t="s">
        <v>8</v>
      </c>
      <c r="E68" s="16" t="s">
        <v>4</v>
      </c>
      <c r="G68" s="52"/>
      <c r="H68" s="52"/>
    </row>
    <row r="69" spans="1:8" s="51" customFormat="1" ht="40.5" customHeight="1">
      <c r="A69" s="72">
        <v>9</v>
      </c>
      <c r="B69" s="73" t="s">
        <v>37</v>
      </c>
      <c r="C69" s="74">
        <f>D60</f>
        <v>0.9</v>
      </c>
      <c r="D69" s="74">
        <f>D66</f>
        <v>0.0625</v>
      </c>
      <c r="E69" s="75">
        <f>C69+D69</f>
        <v>0.9625</v>
      </c>
      <c r="G69" s="52"/>
      <c r="H69" s="52"/>
    </row>
    <row r="70" spans="1:5" s="2" customFormat="1" ht="16.5" customHeight="1">
      <c r="A70" s="42"/>
      <c r="B70" s="78"/>
      <c r="C70" s="79"/>
      <c r="D70" s="33"/>
      <c r="E70" s="20"/>
    </row>
    <row r="71" spans="1:5" s="2" customFormat="1" ht="41.25" customHeight="1">
      <c r="A71" s="58"/>
      <c r="B71" s="59"/>
      <c r="C71" s="63"/>
      <c r="D71" s="64"/>
      <c r="E71" s="20"/>
    </row>
    <row r="72" spans="1:5" s="2" customFormat="1" ht="12.75" customHeight="1">
      <c r="A72" s="58"/>
      <c r="B72" s="59"/>
      <c r="C72" s="63"/>
      <c r="D72" s="64"/>
      <c r="E72" s="20"/>
    </row>
    <row r="73" spans="1:9" ht="17.25" customHeight="1">
      <c r="A73" s="108" t="s">
        <v>20</v>
      </c>
      <c r="B73" s="108"/>
      <c r="C73" s="108"/>
      <c r="D73" s="108"/>
      <c r="E73" s="21"/>
      <c r="G73" s="38"/>
      <c r="H73" s="39"/>
      <c r="I73" s="2"/>
    </row>
    <row r="74" spans="2:9" ht="12.75" customHeight="1">
      <c r="B74" s="22" t="s">
        <v>0</v>
      </c>
      <c r="C74" s="46">
        <v>261693.76</v>
      </c>
      <c r="D74" s="6"/>
      <c r="E74" s="21"/>
      <c r="G74" s="38"/>
      <c r="H74" s="40"/>
      <c r="I74" s="2"/>
    </row>
    <row r="75" spans="2:5" ht="14.25" customHeight="1">
      <c r="B75" s="22" t="s">
        <v>1</v>
      </c>
      <c r="C75" s="46">
        <v>261693.76</v>
      </c>
      <c r="D75" s="6"/>
      <c r="E75" s="21"/>
    </row>
    <row r="76" spans="1:5" s="8" customFormat="1" ht="13.5" customHeight="1">
      <c r="A76" s="3"/>
      <c r="B76" s="4"/>
      <c r="C76" s="5"/>
      <c r="D76" s="6"/>
      <c r="E76" s="21"/>
    </row>
    <row r="77" spans="1:5" s="8" customFormat="1" ht="26.25" customHeight="1">
      <c r="A77" s="54" t="s">
        <v>3</v>
      </c>
      <c r="B77" s="28" t="s">
        <v>16</v>
      </c>
      <c r="C77" s="55" t="s">
        <v>2</v>
      </c>
      <c r="D77" s="56" t="s">
        <v>5</v>
      </c>
      <c r="E77" s="56"/>
    </row>
    <row r="78" spans="1:5" s="8" customFormat="1" ht="51.75" customHeight="1">
      <c r="A78" s="31">
        <v>12</v>
      </c>
      <c r="B78" s="32" t="s">
        <v>41</v>
      </c>
      <c r="C78" s="41">
        <v>261693.76</v>
      </c>
      <c r="D78" s="23">
        <f>C75/C78*0.9</f>
        <v>0.9</v>
      </c>
      <c r="E78" s="23"/>
    </row>
    <row r="79" spans="1:5" s="8" customFormat="1" ht="16.5" customHeight="1">
      <c r="A79" s="24"/>
      <c r="B79" s="2"/>
      <c r="C79" s="9"/>
      <c r="D79" s="25"/>
      <c r="E79" s="26"/>
    </row>
    <row r="80" spans="1:9" s="2" customFormat="1" ht="12" customHeight="1">
      <c r="A80" s="3"/>
      <c r="B80" s="22" t="s">
        <v>0</v>
      </c>
      <c r="C80" s="30">
        <v>8</v>
      </c>
      <c r="D80" s="102" t="s">
        <v>14</v>
      </c>
      <c r="E80" s="103"/>
      <c r="F80" s="1"/>
      <c r="G80" s="1"/>
      <c r="H80" s="1"/>
      <c r="I80" s="1"/>
    </row>
    <row r="81" spans="1:9" s="2" customFormat="1" ht="14.25" customHeight="1">
      <c r="A81" s="3"/>
      <c r="B81" s="22" t="s">
        <v>1</v>
      </c>
      <c r="C81" s="30">
        <v>0</v>
      </c>
      <c r="D81" s="102"/>
      <c r="E81" s="103"/>
      <c r="F81" s="1"/>
      <c r="G81" s="1"/>
      <c r="H81" s="1"/>
      <c r="I81" s="1"/>
    </row>
    <row r="82" spans="1:5" s="2" customFormat="1" ht="86.25" customHeight="1">
      <c r="A82" s="3"/>
      <c r="B82" s="109"/>
      <c r="C82" s="110"/>
      <c r="D82" s="104"/>
      <c r="E82" s="105"/>
    </row>
    <row r="83" spans="1:5" ht="39.75" customHeight="1">
      <c r="A83" s="18" t="s">
        <v>3</v>
      </c>
      <c r="B83" s="27" t="s">
        <v>17</v>
      </c>
      <c r="C83" s="12" t="s">
        <v>10</v>
      </c>
      <c r="D83" s="53" t="s">
        <v>9</v>
      </c>
      <c r="E83" s="13"/>
    </row>
    <row r="84" spans="1:5" ht="48.75" customHeight="1">
      <c r="A84" s="31">
        <v>12</v>
      </c>
      <c r="B84" s="32" t="s">
        <v>41</v>
      </c>
      <c r="C84" s="29">
        <v>24</v>
      </c>
      <c r="D84" s="19">
        <f>8/8*0.1</f>
        <v>0.1</v>
      </c>
      <c r="E84" s="19"/>
    </row>
    <row r="85" spans="1:5" ht="16.5" customHeight="1">
      <c r="A85" s="38"/>
      <c r="B85" s="40"/>
      <c r="C85" s="34"/>
      <c r="D85" s="35"/>
      <c r="E85" s="35"/>
    </row>
    <row r="86" spans="1:5" ht="12">
      <c r="A86" s="17" t="s">
        <v>3</v>
      </c>
      <c r="B86" s="28" t="s">
        <v>6</v>
      </c>
      <c r="C86" s="14" t="s">
        <v>2</v>
      </c>
      <c r="D86" s="15" t="s">
        <v>8</v>
      </c>
      <c r="E86" s="16" t="s">
        <v>4</v>
      </c>
    </row>
    <row r="87" spans="1:8" s="86" customFormat="1" ht="46.5" customHeight="1">
      <c r="A87" s="81">
        <v>12</v>
      </c>
      <c r="B87" s="82" t="s">
        <v>41</v>
      </c>
      <c r="C87" s="83">
        <f>D78</f>
        <v>0.9</v>
      </c>
      <c r="D87" s="84">
        <f>D84</f>
        <v>0.1</v>
      </c>
      <c r="E87" s="85">
        <f>C87+D87</f>
        <v>1</v>
      </c>
      <c r="G87" s="87"/>
      <c r="H87" s="87"/>
    </row>
    <row r="88" spans="1:8" s="51" customFormat="1" ht="16.5" customHeight="1">
      <c r="A88" s="36"/>
      <c r="B88" s="37"/>
      <c r="C88" s="33"/>
      <c r="D88" s="35"/>
      <c r="E88" s="33"/>
      <c r="G88" s="52"/>
      <c r="H88" s="52"/>
    </row>
    <row r="89" spans="1:5" s="2" customFormat="1" ht="75.75" customHeight="1">
      <c r="A89" s="58"/>
      <c r="B89" s="59"/>
      <c r="C89" s="60"/>
      <c r="D89" s="20"/>
      <c r="E89" s="20"/>
    </row>
    <row r="90" spans="1:5" s="2" customFormat="1" ht="18" customHeight="1">
      <c r="A90" s="36"/>
      <c r="B90" s="37" t="s">
        <v>50</v>
      </c>
      <c r="C90" s="71"/>
      <c r="D90" s="101" t="s">
        <v>13</v>
      </c>
      <c r="E90" s="101"/>
    </row>
    <row r="91" spans="1:5" s="2" customFormat="1" ht="13.5" customHeight="1">
      <c r="A91" s="24"/>
      <c r="C91" s="57"/>
      <c r="D91" s="25"/>
      <c r="E91" s="26"/>
    </row>
    <row r="92" spans="1:5" s="2" customFormat="1" ht="14.25" customHeight="1">
      <c r="A92" s="42"/>
      <c r="B92" s="61"/>
      <c r="C92" s="62"/>
      <c r="D92" s="111"/>
      <c r="E92" s="111"/>
    </row>
    <row r="93" spans="1:5" s="2" customFormat="1" ht="12">
      <c r="A93" s="42"/>
      <c r="B93" s="61"/>
      <c r="C93" s="62"/>
      <c r="D93" s="111"/>
      <c r="E93" s="111"/>
    </row>
    <row r="94" spans="1:5" s="2" customFormat="1" ht="12">
      <c r="A94" s="42"/>
      <c r="B94" s="114"/>
      <c r="C94" s="114"/>
      <c r="D94" s="111"/>
      <c r="E94" s="111"/>
    </row>
    <row r="95" spans="1:5" s="2" customFormat="1" ht="12">
      <c r="A95" s="58"/>
      <c r="B95" s="59"/>
      <c r="C95" s="63"/>
      <c r="D95" s="64"/>
      <c r="E95" s="20"/>
    </row>
    <row r="96" spans="1:5" s="2" customFormat="1" ht="40.5" customHeight="1">
      <c r="A96" s="36"/>
      <c r="B96" s="37"/>
      <c r="C96" s="34"/>
      <c r="D96" s="35"/>
      <c r="E96" s="35"/>
    </row>
    <row r="97" spans="1:5" s="2" customFormat="1" ht="14.25" customHeight="1">
      <c r="A97" s="38"/>
      <c r="B97" s="40"/>
      <c r="C97" s="34"/>
      <c r="D97" s="35"/>
      <c r="E97" s="35"/>
    </row>
    <row r="98" spans="1:5" s="2" customFormat="1" ht="12">
      <c r="A98" s="65"/>
      <c r="B98" s="59"/>
      <c r="C98" s="66"/>
      <c r="D98" s="67"/>
      <c r="E98" s="26"/>
    </row>
    <row r="99" spans="1:5" s="2" customFormat="1" ht="48.75" customHeight="1">
      <c r="A99" s="36"/>
      <c r="B99" s="37"/>
      <c r="C99" s="33"/>
      <c r="D99" s="35"/>
      <c r="E99" s="33"/>
    </row>
    <row r="100" spans="1:5" s="2" customFormat="1" ht="15" customHeight="1">
      <c r="A100" s="36"/>
      <c r="B100" s="37"/>
      <c r="C100" s="33"/>
      <c r="D100" s="35"/>
      <c r="E100" s="33"/>
    </row>
    <row r="101" spans="1:5" s="2" customFormat="1" ht="12">
      <c r="A101" s="42"/>
      <c r="C101" s="10"/>
      <c r="D101" s="44"/>
      <c r="E101" s="45"/>
    </row>
    <row r="102" spans="1:5" s="2" customFormat="1" ht="18" customHeight="1">
      <c r="A102" s="115"/>
      <c r="B102" s="115"/>
      <c r="C102" s="115"/>
      <c r="D102" s="115"/>
      <c r="E102" s="43"/>
    </row>
    <row r="103" spans="1:5" s="2" customFormat="1" ht="12">
      <c r="A103" s="42"/>
      <c r="B103" s="61"/>
      <c r="C103" s="68"/>
      <c r="D103" s="25"/>
      <c r="E103" s="43"/>
    </row>
    <row r="104" spans="1:5" s="2" customFormat="1" ht="12">
      <c r="A104" s="42"/>
      <c r="B104" s="61"/>
      <c r="C104" s="69"/>
      <c r="D104" s="25"/>
      <c r="E104" s="43"/>
    </row>
    <row r="105" spans="1:5" s="2" customFormat="1" ht="12">
      <c r="A105" s="42"/>
      <c r="B105" s="70"/>
      <c r="C105" s="10"/>
      <c r="D105" s="25"/>
      <c r="E105" s="43"/>
    </row>
    <row r="106" spans="1:5" s="2" customFormat="1" ht="27" customHeight="1">
      <c r="A106" s="58"/>
      <c r="B106" s="59"/>
      <c r="C106" s="60"/>
      <c r="D106" s="20"/>
      <c r="E106" s="20"/>
    </row>
    <row r="107" spans="1:5" s="2" customFormat="1" ht="45.75" customHeight="1">
      <c r="A107" s="36"/>
      <c r="B107" s="37"/>
      <c r="C107" s="71"/>
      <c r="D107" s="33"/>
      <c r="E107" s="33"/>
    </row>
    <row r="108" spans="1:5" s="2" customFormat="1" ht="13.5" customHeight="1">
      <c r="A108" s="24"/>
      <c r="C108" s="57"/>
      <c r="D108" s="25"/>
      <c r="E108" s="26"/>
    </row>
    <row r="109" spans="1:5" s="2" customFormat="1" ht="14.25" customHeight="1">
      <c r="A109" s="42"/>
      <c r="B109" s="61"/>
      <c r="C109" s="62"/>
      <c r="D109" s="111"/>
      <c r="E109" s="111"/>
    </row>
    <row r="110" spans="1:5" s="2" customFormat="1" ht="12">
      <c r="A110" s="42"/>
      <c r="B110" s="61"/>
      <c r="C110" s="62"/>
      <c r="D110" s="111"/>
      <c r="E110" s="111"/>
    </row>
    <row r="111" spans="1:5" s="2" customFormat="1" ht="12">
      <c r="A111" s="42"/>
      <c r="B111" s="114"/>
      <c r="C111" s="114"/>
      <c r="D111" s="111"/>
      <c r="E111" s="111"/>
    </row>
    <row r="112" spans="1:5" s="2" customFormat="1" ht="12">
      <c r="A112" s="58"/>
      <c r="B112" s="59"/>
      <c r="C112" s="63"/>
      <c r="D112" s="64"/>
      <c r="E112" s="20"/>
    </row>
    <row r="113" spans="1:5" s="2" customFormat="1" ht="40.5" customHeight="1">
      <c r="A113" s="36"/>
      <c r="B113" s="37"/>
      <c r="C113" s="34"/>
      <c r="D113" s="35"/>
      <c r="E113" s="35"/>
    </row>
    <row r="114" spans="1:5" s="2" customFormat="1" ht="14.25" customHeight="1">
      <c r="A114" s="38"/>
      <c r="B114" s="40"/>
      <c r="C114" s="34"/>
      <c r="D114" s="35"/>
      <c r="E114" s="35"/>
    </row>
    <row r="115" spans="1:5" s="2" customFormat="1" ht="12">
      <c r="A115" s="65"/>
      <c r="B115" s="59"/>
      <c r="C115" s="66"/>
      <c r="D115" s="67"/>
      <c r="E115" s="26"/>
    </row>
    <row r="116" spans="1:5" s="2" customFormat="1" ht="43.5" customHeight="1">
      <c r="A116" s="36"/>
      <c r="B116" s="37"/>
      <c r="C116" s="33"/>
      <c r="D116" s="35"/>
      <c r="E116" s="33"/>
    </row>
    <row r="117" spans="1:5" s="2" customFormat="1" ht="12">
      <c r="A117" s="42"/>
      <c r="C117" s="10"/>
      <c r="D117" s="44"/>
      <c r="E117" s="45"/>
    </row>
    <row r="121" spans="2:5" ht="12">
      <c r="B121" s="1" t="s">
        <v>12</v>
      </c>
      <c r="D121" s="112"/>
      <c r="E121" s="112"/>
    </row>
    <row r="122" spans="4:5" ht="12">
      <c r="D122" s="113" t="s">
        <v>11</v>
      </c>
      <c r="E122" s="113"/>
    </row>
  </sheetData>
  <sheetProtection/>
  <mergeCells count="25">
    <mergeCell ref="D92:E92"/>
    <mergeCell ref="D121:E121"/>
    <mergeCell ref="D122:E122"/>
    <mergeCell ref="D109:E109"/>
    <mergeCell ref="D110:E111"/>
    <mergeCell ref="B111:C111"/>
    <mergeCell ref="B94:C94"/>
    <mergeCell ref="A102:D102"/>
    <mergeCell ref="D93:E94"/>
    <mergeCell ref="A3:D3"/>
    <mergeCell ref="B12:C12"/>
    <mergeCell ref="A55:D55"/>
    <mergeCell ref="D10:E12"/>
    <mergeCell ref="A20:D20"/>
    <mergeCell ref="D27:E29"/>
    <mergeCell ref="B29:C29"/>
    <mergeCell ref="A37:D37"/>
    <mergeCell ref="D44:E46"/>
    <mergeCell ref="B46:C46"/>
    <mergeCell ref="D90:E90"/>
    <mergeCell ref="D62:E64"/>
    <mergeCell ref="B64:C64"/>
    <mergeCell ref="A73:D73"/>
    <mergeCell ref="B82:C82"/>
    <mergeCell ref="D80:E82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0" fitToWidth="1" horizontalDpi="300" verticalDpi="300" orientation="portrait" paperSize="9" scale="69" r:id="rId1"/>
  <headerFooter alignWithMargins="0">
    <oddFooter>&amp;CStrona &amp;P z &amp;N</oddFooter>
  </headerFooter>
  <rowBreaks count="3" manualBreakCount="3">
    <brk id="35" max="4" man="1"/>
    <brk id="71" max="4" man="1"/>
    <brk id="122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3"/>
  <sheetViews>
    <sheetView zoomScaleSheetLayoutView="100" workbookViewId="0" topLeftCell="A1">
      <selection activeCell="E224" sqref="A1:E224"/>
    </sheetView>
  </sheetViews>
  <sheetFormatPr defaultColWidth="9.140625" defaultRowHeight="12.75"/>
  <cols>
    <col min="1" max="1" width="8.140625" style="3" customWidth="1"/>
    <col min="2" max="2" width="64.421875" style="1" customWidth="1"/>
    <col min="3" max="3" width="20.57421875" style="5" customWidth="1"/>
    <col min="4" max="4" width="16.421875" style="11" customWidth="1"/>
    <col min="5" max="5" width="17.8515625" style="7" customWidth="1"/>
    <col min="6" max="16384" width="9.140625" style="1" customWidth="1"/>
  </cols>
  <sheetData>
    <row r="1" ht="12">
      <c r="D1" s="6"/>
    </row>
    <row r="2" spans="2:4" ht="12">
      <c r="B2" s="4" t="s">
        <v>43</v>
      </c>
      <c r="D2" s="6"/>
    </row>
    <row r="3" spans="1:9" ht="17.25" customHeight="1">
      <c r="A3" s="108" t="s">
        <v>21</v>
      </c>
      <c r="B3" s="108"/>
      <c r="C3" s="108"/>
      <c r="D3" s="108"/>
      <c r="E3" s="21"/>
      <c r="G3" s="38"/>
      <c r="H3" s="39"/>
      <c r="I3" s="2"/>
    </row>
    <row r="4" spans="2:9" ht="12.75" customHeight="1">
      <c r="B4" s="22" t="s">
        <v>0</v>
      </c>
      <c r="C4" s="46">
        <v>14790.33</v>
      </c>
      <c r="D4" s="6"/>
      <c r="E4" s="21"/>
      <c r="G4" s="38"/>
      <c r="H4" s="40"/>
      <c r="I4" s="2"/>
    </row>
    <row r="5" spans="2:5" ht="14.25" customHeight="1">
      <c r="B5" s="22" t="s">
        <v>1</v>
      </c>
      <c r="C5" s="46">
        <v>10548.9</v>
      </c>
      <c r="D5" s="6"/>
      <c r="E5" s="21"/>
    </row>
    <row r="6" spans="1:5" s="8" customFormat="1" ht="13.5" customHeight="1">
      <c r="A6" s="3"/>
      <c r="B6" s="4"/>
      <c r="C6" s="5"/>
      <c r="D6" s="6"/>
      <c r="E6" s="21"/>
    </row>
    <row r="7" spans="1:5" s="8" customFormat="1" ht="26.25" customHeight="1">
      <c r="A7" s="54" t="s">
        <v>3</v>
      </c>
      <c r="B7" s="28" t="s">
        <v>16</v>
      </c>
      <c r="C7" s="55" t="s">
        <v>2</v>
      </c>
      <c r="D7" s="56" t="s">
        <v>5</v>
      </c>
      <c r="E7" s="56"/>
    </row>
    <row r="8" spans="1:5" s="8" customFormat="1" ht="48.75" customHeight="1">
      <c r="A8" s="31">
        <v>4</v>
      </c>
      <c r="B8" s="32" t="s">
        <v>40</v>
      </c>
      <c r="C8" s="41">
        <v>10548.9</v>
      </c>
      <c r="D8" s="23">
        <f>C5/C8*0.9</f>
        <v>0.9</v>
      </c>
      <c r="E8" s="23"/>
    </row>
    <row r="9" spans="1:5" s="8" customFormat="1" ht="48.75" customHeight="1">
      <c r="A9" s="31">
        <v>7</v>
      </c>
      <c r="B9" s="32" t="s">
        <v>38</v>
      </c>
      <c r="C9" s="41">
        <v>10868.57</v>
      </c>
      <c r="D9" s="23">
        <f>C5/C9*0.9</f>
        <v>0.873528900306112</v>
      </c>
      <c r="E9" s="23"/>
    </row>
    <row r="10" spans="1:5" s="8" customFormat="1" ht="48.75" customHeight="1">
      <c r="A10" s="31">
        <v>13</v>
      </c>
      <c r="B10" s="32" t="s">
        <v>33</v>
      </c>
      <c r="C10" s="41">
        <v>14790.33</v>
      </c>
      <c r="D10" s="23">
        <f>C5/C10*0.9</f>
        <v>0.6419065700359626</v>
      </c>
      <c r="E10" s="23"/>
    </row>
    <row r="11" spans="1:5" s="8" customFormat="1" ht="16.5" customHeight="1">
      <c r="A11" s="24"/>
      <c r="B11" s="2"/>
      <c r="C11" s="9"/>
      <c r="D11" s="25"/>
      <c r="E11" s="26"/>
    </row>
    <row r="12" spans="1:9" s="2" customFormat="1" ht="12" customHeight="1">
      <c r="A12" s="3"/>
      <c r="B12" s="22" t="s">
        <v>0</v>
      </c>
      <c r="C12" s="30">
        <v>8</v>
      </c>
      <c r="D12" s="102" t="s">
        <v>14</v>
      </c>
      <c r="E12" s="103"/>
      <c r="F12" s="1"/>
      <c r="G12" s="1"/>
      <c r="H12" s="1"/>
      <c r="I12" s="1"/>
    </row>
    <row r="13" spans="1:9" s="2" customFormat="1" ht="14.25" customHeight="1">
      <c r="A13" s="3"/>
      <c r="B13" s="22" t="s">
        <v>1</v>
      </c>
      <c r="C13" s="30">
        <v>0</v>
      </c>
      <c r="D13" s="102"/>
      <c r="E13" s="103"/>
      <c r="F13" s="1"/>
      <c r="G13" s="1"/>
      <c r="H13" s="1"/>
      <c r="I13" s="1"/>
    </row>
    <row r="14" spans="1:5" s="2" customFormat="1" ht="86.25" customHeight="1">
      <c r="A14" s="3"/>
      <c r="B14" s="116"/>
      <c r="C14" s="117"/>
      <c r="D14" s="104"/>
      <c r="E14" s="105"/>
    </row>
    <row r="15" spans="1:5" ht="39.75" customHeight="1">
      <c r="A15" s="18" t="s">
        <v>3</v>
      </c>
      <c r="B15" s="27" t="s">
        <v>17</v>
      </c>
      <c r="C15" s="12" t="s">
        <v>10</v>
      </c>
      <c r="D15" s="53" t="s">
        <v>9</v>
      </c>
      <c r="E15" s="13"/>
    </row>
    <row r="16" spans="1:5" ht="45" customHeight="1">
      <c r="A16" s="31">
        <v>4</v>
      </c>
      <c r="B16" s="32" t="s">
        <v>40</v>
      </c>
      <c r="C16" s="29">
        <v>24</v>
      </c>
      <c r="D16" s="19">
        <f>8/8*0.1</f>
        <v>0.1</v>
      </c>
      <c r="E16" s="19"/>
    </row>
    <row r="17" spans="1:5" ht="45" customHeight="1">
      <c r="A17" s="31">
        <v>7</v>
      </c>
      <c r="B17" s="32" t="s">
        <v>38</v>
      </c>
      <c r="C17" s="29">
        <v>24</v>
      </c>
      <c r="D17" s="19">
        <f>8/8*0.1</f>
        <v>0.1</v>
      </c>
      <c r="E17" s="19"/>
    </row>
    <row r="18" spans="1:5" ht="45" customHeight="1">
      <c r="A18" s="31">
        <v>13</v>
      </c>
      <c r="B18" s="32" t="s">
        <v>33</v>
      </c>
      <c r="C18" s="29">
        <v>24</v>
      </c>
      <c r="D18" s="19">
        <f>8/8*0.1</f>
        <v>0.1</v>
      </c>
      <c r="E18" s="19"/>
    </row>
    <row r="19" spans="1:5" ht="16.5" customHeight="1">
      <c r="A19" s="38"/>
      <c r="B19" s="40"/>
      <c r="C19" s="34"/>
      <c r="D19" s="35"/>
      <c r="E19" s="35"/>
    </row>
    <row r="20" spans="1:5" ht="12">
      <c r="A20" s="17" t="s">
        <v>3</v>
      </c>
      <c r="B20" s="28" t="s">
        <v>6</v>
      </c>
      <c r="C20" s="14" t="s">
        <v>2</v>
      </c>
      <c r="D20" s="15" t="s">
        <v>8</v>
      </c>
      <c r="E20" s="16" t="s">
        <v>4</v>
      </c>
    </row>
    <row r="21" spans="1:8" ht="44.25" customHeight="1">
      <c r="A21" s="81">
        <v>4</v>
      </c>
      <c r="B21" s="82" t="s">
        <v>40</v>
      </c>
      <c r="C21" s="83">
        <f>D8</f>
        <v>0.9</v>
      </c>
      <c r="D21" s="84">
        <f>D16</f>
        <v>0.1</v>
      </c>
      <c r="E21" s="85">
        <f>C21+D21</f>
        <v>1</v>
      </c>
      <c r="G21" s="21"/>
      <c r="H21" s="21"/>
    </row>
    <row r="22" spans="1:8" ht="44.25" customHeight="1">
      <c r="A22" s="31">
        <v>7</v>
      </c>
      <c r="B22" s="32" t="s">
        <v>38</v>
      </c>
      <c r="C22" s="23">
        <f>D9</f>
        <v>0.873528900306112</v>
      </c>
      <c r="D22" s="19">
        <f>D17</f>
        <v>0.1</v>
      </c>
      <c r="E22" s="76">
        <f>C22+D22</f>
        <v>0.9735289003061119</v>
      </c>
      <c r="G22" s="21"/>
      <c r="H22" s="21"/>
    </row>
    <row r="23" spans="1:8" ht="44.25" customHeight="1">
      <c r="A23" s="31">
        <v>13</v>
      </c>
      <c r="B23" s="32" t="s">
        <v>33</v>
      </c>
      <c r="C23" s="23">
        <f>D10</f>
        <v>0.6419065700359626</v>
      </c>
      <c r="D23" s="19">
        <f>D18</f>
        <v>0.1</v>
      </c>
      <c r="E23" s="76">
        <f>C23+D23</f>
        <v>0.7419065700359626</v>
      </c>
      <c r="G23" s="21"/>
      <c r="H23" s="21"/>
    </row>
    <row r="24" spans="1:8" s="51" customFormat="1" ht="16.5" customHeight="1">
      <c r="A24" s="36"/>
      <c r="B24" s="37"/>
      <c r="C24" s="33"/>
      <c r="D24" s="35"/>
      <c r="E24" s="33"/>
      <c r="G24" s="52"/>
      <c r="H24" s="52"/>
    </row>
    <row r="25" spans="1:8" s="51" customFormat="1" ht="16.5" customHeight="1">
      <c r="A25" s="36"/>
      <c r="B25" s="37"/>
      <c r="C25" s="33"/>
      <c r="D25" s="35"/>
      <c r="E25" s="33"/>
      <c r="G25" s="52"/>
      <c r="H25" s="52"/>
    </row>
    <row r="26" spans="1:8" s="51" customFormat="1" ht="16.5" customHeight="1">
      <c r="A26" s="108" t="s">
        <v>22</v>
      </c>
      <c r="B26" s="108"/>
      <c r="C26" s="108"/>
      <c r="D26" s="108"/>
      <c r="E26" s="21"/>
      <c r="G26" s="52"/>
      <c r="H26" s="52"/>
    </row>
    <row r="27" spans="1:8" s="51" customFormat="1" ht="16.5" customHeight="1">
      <c r="A27" s="3"/>
      <c r="B27" s="22" t="s">
        <v>0</v>
      </c>
      <c r="C27" s="46">
        <v>928.8</v>
      </c>
      <c r="D27" s="6"/>
      <c r="E27" s="21"/>
      <c r="G27" s="52"/>
      <c r="H27" s="52"/>
    </row>
    <row r="28" spans="1:8" s="51" customFormat="1" ht="16.5" customHeight="1">
      <c r="A28" s="3"/>
      <c r="B28" s="22" t="s">
        <v>1</v>
      </c>
      <c r="C28" s="46">
        <v>928.8</v>
      </c>
      <c r="D28" s="6"/>
      <c r="E28" s="21"/>
      <c r="G28" s="52"/>
      <c r="H28" s="52"/>
    </row>
    <row r="29" spans="1:8" s="51" customFormat="1" ht="16.5" customHeight="1">
      <c r="A29" s="3"/>
      <c r="B29" s="4"/>
      <c r="C29" s="5"/>
      <c r="D29" s="6"/>
      <c r="E29" s="21"/>
      <c r="G29" s="52"/>
      <c r="H29" s="52"/>
    </row>
    <row r="30" spans="1:8" s="51" customFormat="1" ht="39.75" customHeight="1">
      <c r="A30" s="54" t="s">
        <v>3</v>
      </c>
      <c r="B30" s="28" t="s">
        <v>16</v>
      </c>
      <c r="C30" s="55" t="s">
        <v>2</v>
      </c>
      <c r="D30" s="56" t="s">
        <v>5</v>
      </c>
      <c r="E30" s="56"/>
      <c r="G30" s="52"/>
      <c r="H30" s="52"/>
    </row>
    <row r="31" spans="1:8" s="51" customFormat="1" ht="44.25" customHeight="1">
      <c r="A31" s="31">
        <v>3</v>
      </c>
      <c r="B31" s="32" t="s">
        <v>44</v>
      </c>
      <c r="C31" s="41">
        <v>928.8</v>
      </c>
      <c r="D31" s="23">
        <f>C28/C31*0.9</f>
        <v>0.9</v>
      </c>
      <c r="E31" s="23"/>
      <c r="G31" s="52"/>
      <c r="H31" s="52"/>
    </row>
    <row r="32" spans="1:8" s="51" customFormat="1" ht="18" customHeight="1">
      <c r="A32" s="36"/>
      <c r="B32" s="37"/>
      <c r="C32" s="80"/>
      <c r="D32" s="33"/>
      <c r="E32" s="33"/>
      <c r="G32" s="52"/>
      <c r="H32" s="52"/>
    </row>
    <row r="33" spans="1:8" s="51" customFormat="1" ht="16.5" customHeight="1">
      <c r="A33" s="24"/>
      <c r="B33" s="2"/>
      <c r="C33" s="9"/>
      <c r="D33" s="25"/>
      <c r="E33" s="26"/>
      <c r="G33" s="52"/>
      <c r="H33" s="52"/>
    </row>
    <row r="34" spans="1:8" s="51" customFormat="1" ht="16.5" customHeight="1">
      <c r="A34" s="3"/>
      <c r="B34" s="22" t="s">
        <v>0</v>
      </c>
      <c r="C34" s="30">
        <v>8</v>
      </c>
      <c r="D34" s="102" t="s">
        <v>14</v>
      </c>
      <c r="E34" s="103"/>
      <c r="G34" s="52"/>
      <c r="H34" s="52"/>
    </row>
    <row r="35" spans="1:8" s="51" customFormat="1" ht="16.5" customHeight="1">
      <c r="A35" s="3"/>
      <c r="B35" s="22" t="s">
        <v>1</v>
      </c>
      <c r="C35" s="30">
        <v>0</v>
      </c>
      <c r="D35" s="102"/>
      <c r="E35" s="103"/>
      <c r="G35" s="52"/>
      <c r="H35" s="52"/>
    </row>
    <row r="36" spans="1:8" s="51" customFormat="1" ht="75.75" customHeight="1">
      <c r="A36" s="3"/>
      <c r="B36" s="116"/>
      <c r="C36" s="117"/>
      <c r="D36" s="104"/>
      <c r="E36" s="105"/>
      <c r="G36" s="52"/>
      <c r="H36" s="52"/>
    </row>
    <row r="37" spans="1:8" s="51" customFormat="1" ht="46.5" customHeight="1">
      <c r="A37" s="18" t="s">
        <v>3</v>
      </c>
      <c r="B37" s="27" t="s">
        <v>17</v>
      </c>
      <c r="C37" s="12" t="s">
        <v>10</v>
      </c>
      <c r="D37" s="53" t="s">
        <v>9</v>
      </c>
      <c r="E37" s="13"/>
      <c r="G37" s="52"/>
      <c r="H37" s="52"/>
    </row>
    <row r="38" spans="1:8" s="51" customFormat="1" ht="42" customHeight="1">
      <c r="A38" s="31">
        <v>3</v>
      </c>
      <c r="B38" s="32" t="s">
        <v>45</v>
      </c>
      <c r="C38" s="29">
        <v>24</v>
      </c>
      <c r="D38" s="19">
        <f>8/8*0.1</f>
        <v>0.1</v>
      </c>
      <c r="E38" s="19"/>
      <c r="G38" s="52"/>
      <c r="H38" s="52"/>
    </row>
    <row r="39" spans="1:8" s="51" customFormat="1" ht="16.5" customHeight="1">
      <c r="A39" s="38"/>
      <c r="B39" s="40"/>
      <c r="C39" s="34"/>
      <c r="D39" s="35"/>
      <c r="E39" s="35"/>
      <c r="G39" s="52"/>
      <c r="H39" s="52"/>
    </row>
    <row r="40" spans="1:8" s="51" customFormat="1" ht="16.5" customHeight="1">
      <c r="A40" s="17" t="s">
        <v>3</v>
      </c>
      <c r="B40" s="28" t="s">
        <v>6</v>
      </c>
      <c r="C40" s="14" t="s">
        <v>2</v>
      </c>
      <c r="D40" s="15" t="s">
        <v>8</v>
      </c>
      <c r="E40" s="16" t="s">
        <v>4</v>
      </c>
      <c r="G40" s="52"/>
      <c r="H40" s="52"/>
    </row>
    <row r="41" spans="1:8" s="51" customFormat="1" ht="43.5" customHeight="1">
      <c r="A41" s="81">
        <v>3</v>
      </c>
      <c r="B41" s="82" t="s">
        <v>45</v>
      </c>
      <c r="C41" s="83">
        <f>D31</f>
        <v>0.9</v>
      </c>
      <c r="D41" s="84">
        <f>D38</f>
        <v>0.1</v>
      </c>
      <c r="E41" s="85">
        <f>C41+D41</f>
        <v>1</v>
      </c>
      <c r="G41" s="52"/>
      <c r="H41" s="52"/>
    </row>
    <row r="42" spans="1:8" s="51" customFormat="1" ht="24" customHeight="1">
      <c r="A42" s="36"/>
      <c r="B42" s="37"/>
      <c r="C42" s="33"/>
      <c r="D42" s="35"/>
      <c r="E42" s="20"/>
      <c r="G42" s="52"/>
      <c r="H42" s="52"/>
    </row>
    <row r="43" spans="1:8" s="51" customFormat="1" ht="16.5" customHeight="1">
      <c r="A43" s="47"/>
      <c r="B43" s="48"/>
      <c r="C43" s="49"/>
      <c r="D43" s="50"/>
      <c r="E43" s="49"/>
      <c r="G43" s="52"/>
      <c r="H43" s="52"/>
    </row>
    <row r="44" spans="1:9" ht="17.25" customHeight="1">
      <c r="A44" s="108" t="s">
        <v>23</v>
      </c>
      <c r="B44" s="108"/>
      <c r="C44" s="108"/>
      <c r="D44" s="108"/>
      <c r="E44" s="21"/>
      <c r="G44" s="38"/>
      <c r="H44" s="39"/>
      <c r="I44" s="2"/>
    </row>
    <row r="45" spans="2:9" ht="12.75" customHeight="1">
      <c r="B45" s="22" t="s">
        <v>0</v>
      </c>
      <c r="C45" s="46">
        <v>11259</v>
      </c>
      <c r="D45" s="6"/>
      <c r="E45" s="21"/>
      <c r="G45" s="38"/>
      <c r="H45" s="40"/>
      <c r="I45" s="2"/>
    </row>
    <row r="46" spans="2:5" ht="14.25" customHeight="1">
      <c r="B46" s="22" t="s">
        <v>1</v>
      </c>
      <c r="C46" s="46">
        <v>9729</v>
      </c>
      <c r="D46" s="6"/>
      <c r="E46" s="21"/>
    </row>
    <row r="47" spans="1:5" s="8" customFormat="1" ht="13.5" customHeight="1">
      <c r="A47" s="3"/>
      <c r="B47" s="4"/>
      <c r="C47" s="5"/>
      <c r="D47" s="6"/>
      <c r="E47" s="21"/>
    </row>
    <row r="48" spans="1:5" s="8" customFormat="1" ht="26.25" customHeight="1">
      <c r="A48" s="54" t="s">
        <v>3</v>
      </c>
      <c r="B48" s="28" t="s">
        <v>16</v>
      </c>
      <c r="C48" s="55" t="s">
        <v>2</v>
      </c>
      <c r="D48" s="56" t="s">
        <v>5</v>
      </c>
      <c r="E48" s="56"/>
    </row>
    <row r="49" spans="1:5" s="8" customFormat="1" ht="46.5" customHeight="1">
      <c r="A49" s="31">
        <v>3</v>
      </c>
      <c r="B49" s="32" t="s">
        <v>45</v>
      </c>
      <c r="C49" s="88">
        <v>10398.3</v>
      </c>
      <c r="D49" s="23">
        <f>C46/C49*0.9</f>
        <v>0.8420703384207034</v>
      </c>
      <c r="E49" s="76"/>
    </row>
    <row r="50" spans="1:5" s="8" customFormat="1" ht="44.25" customHeight="1">
      <c r="A50" s="31">
        <v>8</v>
      </c>
      <c r="B50" s="32" t="s">
        <v>42</v>
      </c>
      <c r="C50" s="88">
        <v>9729</v>
      </c>
      <c r="D50" s="23">
        <f>C46/C50*0.9</f>
        <v>0.9</v>
      </c>
      <c r="E50" s="76"/>
    </row>
    <row r="51" spans="1:5" s="8" customFormat="1" ht="48.75" customHeight="1">
      <c r="A51" s="31">
        <v>10</v>
      </c>
      <c r="B51" s="32" t="s">
        <v>46</v>
      </c>
      <c r="C51" s="41">
        <v>11259</v>
      </c>
      <c r="D51" s="23">
        <f>C46/C51*0.9</f>
        <v>0.7776978417266187</v>
      </c>
      <c r="E51" s="23"/>
    </row>
    <row r="52" spans="1:5" s="8" customFormat="1" ht="16.5" customHeight="1">
      <c r="A52" s="24"/>
      <c r="B52" s="2"/>
      <c r="C52" s="9"/>
      <c r="D52" s="25"/>
      <c r="E52" s="26"/>
    </row>
    <row r="53" spans="1:9" s="2" customFormat="1" ht="12" customHeight="1">
      <c r="A53" s="3"/>
      <c r="B53" s="22" t="s">
        <v>0</v>
      </c>
      <c r="C53" s="30">
        <v>8</v>
      </c>
      <c r="D53" s="102" t="s">
        <v>14</v>
      </c>
      <c r="E53" s="103"/>
      <c r="F53" s="1"/>
      <c r="G53" s="1"/>
      <c r="H53" s="1"/>
      <c r="I53" s="1"/>
    </row>
    <row r="54" spans="1:9" s="2" customFormat="1" ht="14.25" customHeight="1">
      <c r="A54" s="3"/>
      <c r="B54" s="22" t="s">
        <v>1</v>
      </c>
      <c r="C54" s="30">
        <v>0</v>
      </c>
      <c r="D54" s="102"/>
      <c r="E54" s="103"/>
      <c r="F54" s="1"/>
      <c r="G54" s="1"/>
      <c r="H54" s="1"/>
      <c r="I54" s="1"/>
    </row>
    <row r="55" spans="1:5" s="2" customFormat="1" ht="86.25" customHeight="1">
      <c r="A55" s="3"/>
      <c r="B55" s="116"/>
      <c r="C55" s="117"/>
      <c r="D55" s="104"/>
      <c r="E55" s="105"/>
    </row>
    <row r="56" spans="1:5" ht="39.75" customHeight="1">
      <c r="A56" s="18" t="s">
        <v>3</v>
      </c>
      <c r="B56" s="27" t="s">
        <v>17</v>
      </c>
      <c r="C56" s="12" t="s">
        <v>10</v>
      </c>
      <c r="D56" s="53" t="s">
        <v>9</v>
      </c>
      <c r="E56" s="13"/>
    </row>
    <row r="57" spans="1:5" ht="39.75" customHeight="1">
      <c r="A57" s="31">
        <v>3</v>
      </c>
      <c r="B57" s="32" t="s">
        <v>45</v>
      </c>
      <c r="C57" s="99">
        <v>24</v>
      </c>
      <c r="D57" s="100">
        <f>8/8*0.1</f>
        <v>0.1</v>
      </c>
      <c r="E57" s="97"/>
    </row>
    <row r="58" spans="1:5" ht="39.75" customHeight="1">
      <c r="A58" s="31">
        <v>8</v>
      </c>
      <c r="B58" s="32" t="s">
        <v>42</v>
      </c>
      <c r="C58" s="99">
        <v>72</v>
      </c>
      <c r="D58" s="100">
        <f>0</f>
        <v>0</v>
      </c>
      <c r="E58" s="97"/>
    </row>
    <row r="59" spans="1:5" ht="45" customHeight="1">
      <c r="A59" s="31">
        <v>10</v>
      </c>
      <c r="B59" s="32" t="s">
        <v>46</v>
      </c>
      <c r="C59" s="98">
        <v>24</v>
      </c>
      <c r="D59" s="19">
        <f>8/8*0.1</f>
        <v>0.1</v>
      </c>
      <c r="E59" s="19"/>
    </row>
    <row r="60" spans="1:5" ht="16.5" customHeight="1">
      <c r="A60" s="38"/>
      <c r="B60" s="40"/>
      <c r="C60" s="34"/>
      <c r="D60" s="35"/>
      <c r="E60" s="35"/>
    </row>
    <row r="61" spans="1:5" ht="16.5" customHeight="1">
      <c r="A61" s="17" t="s">
        <v>3</v>
      </c>
      <c r="B61" s="28" t="s">
        <v>6</v>
      </c>
      <c r="C61" s="14" t="s">
        <v>2</v>
      </c>
      <c r="D61" s="15" t="s">
        <v>8</v>
      </c>
      <c r="E61" s="16" t="s">
        <v>4</v>
      </c>
    </row>
    <row r="62" spans="1:8" ht="44.25" customHeight="1">
      <c r="A62" s="81">
        <v>3</v>
      </c>
      <c r="B62" s="82" t="s">
        <v>45</v>
      </c>
      <c r="C62" s="83">
        <f>D49</f>
        <v>0.8420703384207034</v>
      </c>
      <c r="D62" s="83">
        <f>D57</f>
        <v>0.1</v>
      </c>
      <c r="E62" s="85">
        <f>C62+D62</f>
        <v>0.9420703384207034</v>
      </c>
      <c r="G62" s="21"/>
      <c r="H62" s="21"/>
    </row>
    <row r="63" spans="1:8" s="51" customFormat="1" ht="39.75" customHeight="1">
      <c r="A63" s="31">
        <v>8</v>
      </c>
      <c r="B63" s="32" t="s">
        <v>42</v>
      </c>
      <c r="C63" s="23">
        <f>D50</f>
        <v>0.9</v>
      </c>
      <c r="D63" s="19">
        <f>D58</f>
        <v>0</v>
      </c>
      <c r="E63" s="76">
        <f>C63+D63</f>
        <v>0.9</v>
      </c>
      <c r="G63" s="52"/>
      <c r="H63" s="52"/>
    </row>
    <row r="64" spans="1:8" s="51" customFormat="1" ht="42.75" customHeight="1">
      <c r="A64" s="31">
        <v>10</v>
      </c>
      <c r="B64" s="32" t="s">
        <v>46</v>
      </c>
      <c r="C64" s="23">
        <f>D51</f>
        <v>0.7776978417266187</v>
      </c>
      <c r="D64" s="19">
        <f>D59</f>
        <v>0.1</v>
      </c>
      <c r="E64" s="76">
        <f>C64+D64</f>
        <v>0.8776978417266187</v>
      </c>
      <c r="G64" s="52"/>
      <c r="H64" s="52"/>
    </row>
    <row r="65" spans="1:8" s="51" customFormat="1" ht="16.5" customHeight="1">
      <c r="A65" s="36"/>
      <c r="B65" s="37"/>
      <c r="C65" s="33"/>
      <c r="D65" s="35"/>
      <c r="E65" s="33"/>
      <c r="G65" s="52"/>
      <c r="H65" s="52"/>
    </row>
    <row r="66" spans="1:8" s="51" customFormat="1" ht="16.5" customHeight="1">
      <c r="A66" s="36"/>
      <c r="B66" s="37"/>
      <c r="C66" s="33"/>
      <c r="D66" s="35"/>
      <c r="E66" s="33"/>
      <c r="G66" s="52"/>
      <c r="H66" s="52"/>
    </row>
    <row r="67" spans="1:8" s="51" customFormat="1" ht="16.5" customHeight="1">
      <c r="A67" s="108" t="s">
        <v>24</v>
      </c>
      <c r="B67" s="108"/>
      <c r="C67" s="108"/>
      <c r="D67" s="108"/>
      <c r="E67" s="21"/>
      <c r="G67" s="52"/>
      <c r="H67" s="52"/>
    </row>
    <row r="68" spans="1:8" s="51" customFormat="1" ht="16.5" customHeight="1">
      <c r="A68" s="3"/>
      <c r="B68" s="22" t="s">
        <v>0</v>
      </c>
      <c r="C68" s="46">
        <v>32115.31</v>
      </c>
      <c r="D68" s="6"/>
      <c r="E68" s="21"/>
      <c r="G68" s="52"/>
      <c r="H68" s="52"/>
    </row>
    <row r="69" spans="1:8" s="51" customFormat="1" ht="16.5" customHeight="1">
      <c r="A69" s="3"/>
      <c r="B69" s="22" t="s">
        <v>1</v>
      </c>
      <c r="C69" s="46">
        <v>32115.31</v>
      </c>
      <c r="D69" s="6"/>
      <c r="E69" s="21"/>
      <c r="G69" s="52"/>
      <c r="H69" s="52"/>
    </row>
    <row r="70" spans="1:8" s="51" customFormat="1" ht="16.5" customHeight="1">
      <c r="A70" s="3"/>
      <c r="B70" s="4"/>
      <c r="C70" s="5"/>
      <c r="D70" s="6"/>
      <c r="E70" s="21"/>
      <c r="G70" s="52"/>
      <c r="H70" s="52"/>
    </row>
    <row r="71" spans="1:8" s="51" customFormat="1" ht="39.75" customHeight="1">
      <c r="A71" s="54" t="s">
        <v>3</v>
      </c>
      <c r="B71" s="28" t="s">
        <v>16</v>
      </c>
      <c r="C71" s="55" t="s">
        <v>2</v>
      </c>
      <c r="D71" s="56" t="s">
        <v>5</v>
      </c>
      <c r="E71" s="56"/>
      <c r="G71" s="52"/>
      <c r="H71" s="52"/>
    </row>
    <row r="72" spans="1:8" s="51" customFormat="1" ht="43.5" customHeight="1">
      <c r="A72" s="31">
        <v>13</v>
      </c>
      <c r="B72" s="32" t="s">
        <v>33</v>
      </c>
      <c r="C72" s="41">
        <v>32115.31</v>
      </c>
      <c r="D72" s="23">
        <f>C69/C72*0.9</f>
        <v>0.9</v>
      </c>
      <c r="E72" s="23"/>
      <c r="G72" s="52"/>
      <c r="H72" s="52"/>
    </row>
    <row r="73" spans="1:8" s="51" customFormat="1" ht="16.5" customHeight="1">
      <c r="A73" s="24"/>
      <c r="B73" s="2"/>
      <c r="C73" s="57"/>
      <c r="D73" s="25"/>
      <c r="E73" s="26"/>
      <c r="G73" s="52"/>
      <c r="H73" s="52"/>
    </row>
    <row r="74" spans="1:8" s="51" customFormat="1" ht="16.5" customHeight="1">
      <c r="A74" s="3"/>
      <c r="B74" s="22" t="s">
        <v>0</v>
      </c>
      <c r="C74" s="77">
        <v>8</v>
      </c>
      <c r="D74" s="102" t="s">
        <v>14</v>
      </c>
      <c r="E74" s="103"/>
      <c r="G74" s="52"/>
      <c r="H74" s="52"/>
    </row>
    <row r="75" spans="1:8" s="51" customFormat="1" ht="16.5" customHeight="1">
      <c r="A75" s="3"/>
      <c r="B75" s="22" t="s">
        <v>1</v>
      </c>
      <c r="C75" s="77">
        <v>0</v>
      </c>
      <c r="D75" s="102"/>
      <c r="E75" s="103"/>
      <c r="G75" s="52"/>
      <c r="H75" s="52"/>
    </row>
    <row r="76" spans="1:8" s="51" customFormat="1" ht="75.75" customHeight="1">
      <c r="A76" s="3"/>
      <c r="B76" s="118"/>
      <c r="C76" s="119"/>
      <c r="D76" s="104"/>
      <c r="E76" s="105"/>
      <c r="G76" s="52"/>
      <c r="H76" s="52"/>
    </row>
    <row r="77" spans="1:8" s="51" customFormat="1" ht="46.5" customHeight="1">
      <c r="A77" s="18" t="s">
        <v>3</v>
      </c>
      <c r="B77" s="27" t="s">
        <v>17</v>
      </c>
      <c r="C77" s="12" t="s">
        <v>10</v>
      </c>
      <c r="D77" s="53" t="s">
        <v>9</v>
      </c>
      <c r="E77" s="13"/>
      <c r="G77" s="52"/>
      <c r="H77" s="52"/>
    </row>
    <row r="78" spans="1:8" s="51" customFormat="1" ht="47.25" customHeight="1">
      <c r="A78" s="31">
        <v>13</v>
      </c>
      <c r="B78" s="32" t="s">
        <v>33</v>
      </c>
      <c r="C78" s="29">
        <v>24</v>
      </c>
      <c r="D78" s="19">
        <f>8/8*0.1</f>
        <v>0.1</v>
      </c>
      <c r="E78" s="19"/>
      <c r="G78" s="52"/>
      <c r="H78" s="52"/>
    </row>
    <row r="79" spans="1:8" s="51" customFormat="1" ht="16.5" customHeight="1">
      <c r="A79" s="38"/>
      <c r="B79" s="40"/>
      <c r="C79" s="34"/>
      <c r="D79" s="35"/>
      <c r="E79" s="35"/>
      <c r="G79" s="52"/>
      <c r="H79" s="52"/>
    </row>
    <row r="80" spans="1:8" s="51" customFormat="1" ht="21.75" customHeight="1">
      <c r="A80" s="17" t="s">
        <v>3</v>
      </c>
      <c r="B80" s="28" t="s">
        <v>6</v>
      </c>
      <c r="C80" s="14" t="s">
        <v>2</v>
      </c>
      <c r="D80" s="15" t="s">
        <v>8</v>
      </c>
      <c r="E80" s="16" t="s">
        <v>4</v>
      </c>
      <c r="G80" s="52"/>
      <c r="H80" s="52"/>
    </row>
    <row r="81" spans="1:8" s="51" customFormat="1" ht="46.5" customHeight="1">
      <c r="A81" s="81">
        <v>13</v>
      </c>
      <c r="B81" s="82" t="s">
        <v>33</v>
      </c>
      <c r="C81" s="83">
        <f>D72</f>
        <v>0.9</v>
      </c>
      <c r="D81" s="83">
        <f>D78</f>
        <v>0.1</v>
      </c>
      <c r="E81" s="85">
        <f>C81+D81</f>
        <v>1</v>
      </c>
      <c r="G81" s="52"/>
      <c r="H81" s="52"/>
    </row>
    <row r="82" spans="1:5" s="2" customFormat="1" ht="16.5" customHeight="1">
      <c r="A82" s="42"/>
      <c r="B82" s="78"/>
      <c r="C82" s="79"/>
      <c r="D82" s="33"/>
      <c r="E82" s="20"/>
    </row>
    <row r="83" spans="1:5" s="2" customFormat="1" ht="12.75" customHeight="1">
      <c r="A83" s="58"/>
      <c r="B83" s="59"/>
      <c r="C83" s="63"/>
      <c r="D83" s="64"/>
      <c r="E83" s="20"/>
    </row>
    <row r="84" spans="1:9" ht="17.25" customHeight="1">
      <c r="A84" s="108" t="s">
        <v>25</v>
      </c>
      <c r="B84" s="108"/>
      <c r="C84" s="108"/>
      <c r="D84" s="108"/>
      <c r="E84" s="21"/>
      <c r="G84" s="38"/>
      <c r="H84" s="39"/>
      <c r="I84" s="2"/>
    </row>
    <row r="85" spans="2:9" ht="12.75" customHeight="1">
      <c r="B85" s="22" t="s">
        <v>0</v>
      </c>
      <c r="C85" s="46"/>
      <c r="D85" s="6"/>
      <c r="E85" s="21"/>
      <c r="G85" s="38"/>
      <c r="H85" s="40"/>
      <c r="I85" s="2"/>
    </row>
    <row r="86" spans="2:5" ht="14.25" customHeight="1">
      <c r="B86" s="22" t="s">
        <v>1</v>
      </c>
      <c r="C86" s="46"/>
      <c r="D86" s="6"/>
      <c r="E86" s="21"/>
    </row>
    <row r="87" spans="1:5" s="8" customFormat="1" ht="13.5" customHeight="1">
      <c r="A87" s="3"/>
      <c r="B87" s="4"/>
      <c r="C87" s="5"/>
      <c r="D87" s="6"/>
      <c r="E87" s="21"/>
    </row>
    <row r="88" spans="1:5" s="8" customFormat="1" ht="26.25" customHeight="1">
      <c r="A88" s="54" t="s">
        <v>3</v>
      </c>
      <c r="B88" s="28" t="s">
        <v>16</v>
      </c>
      <c r="C88" s="55" t="s">
        <v>2</v>
      </c>
      <c r="D88" s="56" t="s">
        <v>5</v>
      </c>
      <c r="E88" s="56"/>
    </row>
    <row r="89" spans="1:5" s="8" customFormat="1" ht="29.25" customHeight="1">
      <c r="A89" s="31"/>
      <c r="B89" s="89" t="s">
        <v>34</v>
      </c>
      <c r="C89" s="41"/>
      <c r="D89" s="23"/>
      <c r="E89" s="23"/>
    </row>
    <row r="90" spans="1:5" s="8" customFormat="1" ht="16.5" customHeight="1">
      <c r="A90" s="24"/>
      <c r="B90" s="2"/>
      <c r="C90" s="9"/>
      <c r="D90" s="25"/>
      <c r="E90" s="26"/>
    </row>
    <row r="91" spans="1:9" s="2" customFormat="1" ht="12" customHeight="1">
      <c r="A91" s="3"/>
      <c r="B91" s="22" t="s">
        <v>0</v>
      </c>
      <c r="C91" s="30">
        <v>8</v>
      </c>
      <c r="D91" s="102" t="s">
        <v>14</v>
      </c>
      <c r="E91" s="103"/>
      <c r="F91" s="1"/>
      <c r="G91" s="1"/>
      <c r="H91" s="1"/>
      <c r="I91" s="1"/>
    </row>
    <row r="92" spans="1:9" s="2" customFormat="1" ht="14.25" customHeight="1">
      <c r="A92" s="3"/>
      <c r="B92" s="22" t="s">
        <v>1</v>
      </c>
      <c r="C92" s="30">
        <v>0</v>
      </c>
      <c r="D92" s="102"/>
      <c r="E92" s="103"/>
      <c r="F92" s="1"/>
      <c r="G92" s="1"/>
      <c r="H92" s="1"/>
      <c r="I92" s="1"/>
    </row>
    <row r="93" spans="1:5" s="2" customFormat="1" ht="86.25" customHeight="1">
      <c r="A93" s="3"/>
      <c r="B93" s="116"/>
      <c r="C93" s="117"/>
      <c r="D93" s="104"/>
      <c r="E93" s="105"/>
    </row>
    <row r="94" spans="1:5" ht="39.75" customHeight="1">
      <c r="A94" s="18" t="s">
        <v>3</v>
      </c>
      <c r="B94" s="27" t="s">
        <v>17</v>
      </c>
      <c r="C94" s="12" t="s">
        <v>10</v>
      </c>
      <c r="D94" s="53" t="s">
        <v>9</v>
      </c>
      <c r="E94" s="13"/>
    </row>
    <row r="95" spans="1:5" ht="33.75" customHeight="1">
      <c r="A95" s="31"/>
      <c r="B95" s="89" t="s">
        <v>34</v>
      </c>
      <c r="C95" s="29"/>
      <c r="D95" s="19"/>
      <c r="E95" s="19"/>
    </row>
    <row r="96" spans="1:5" ht="16.5" customHeight="1">
      <c r="A96" s="38"/>
      <c r="B96" s="40"/>
      <c r="C96" s="34"/>
      <c r="D96" s="35"/>
      <c r="E96" s="35"/>
    </row>
    <row r="97" spans="1:5" ht="12">
      <c r="A97" s="17" t="s">
        <v>3</v>
      </c>
      <c r="B97" s="28" t="s">
        <v>6</v>
      </c>
      <c r="C97" s="14" t="s">
        <v>2</v>
      </c>
      <c r="D97" s="15" t="s">
        <v>8</v>
      </c>
      <c r="E97" s="16" t="s">
        <v>4</v>
      </c>
    </row>
    <row r="98" spans="1:8" ht="29.25" customHeight="1">
      <c r="A98" s="31"/>
      <c r="B98" s="89" t="s">
        <v>34</v>
      </c>
      <c r="C98" s="23"/>
      <c r="D98" s="19"/>
      <c r="E98" s="76"/>
      <c r="G98" s="21"/>
      <c r="H98" s="21"/>
    </row>
    <row r="99" spans="1:8" s="51" customFormat="1" ht="16.5" customHeight="1">
      <c r="A99" s="36"/>
      <c r="B99" s="37"/>
      <c r="C99" s="33"/>
      <c r="D99" s="35"/>
      <c r="E99" s="33"/>
      <c r="G99" s="52"/>
      <c r="H99" s="52"/>
    </row>
    <row r="100" spans="1:8" s="51" customFormat="1" ht="16.5" customHeight="1">
      <c r="A100" s="36"/>
      <c r="B100" s="37"/>
      <c r="C100" s="33"/>
      <c r="D100" s="35"/>
      <c r="E100" s="33"/>
      <c r="G100" s="52"/>
      <c r="H100" s="52"/>
    </row>
    <row r="101" spans="1:8" s="51" customFormat="1" ht="16.5" customHeight="1">
      <c r="A101" s="36"/>
      <c r="B101" s="37"/>
      <c r="C101" s="33"/>
      <c r="D101" s="35"/>
      <c r="E101" s="33"/>
      <c r="G101" s="52"/>
      <c r="H101" s="52"/>
    </row>
    <row r="102" spans="1:8" s="51" customFormat="1" ht="16.5" customHeight="1">
      <c r="A102" s="108" t="s">
        <v>26</v>
      </c>
      <c r="B102" s="108"/>
      <c r="C102" s="108"/>
      <c r="D102" s="108"/>
      <c r="E102" s="21"/>
      <c r="G102" s="52"/>
      <c r="H102" s="52"/>
    </row>
    <row r="103" spans="1:8" s="51" customFormat="1" ht="16.5" customHeight="1">
      <c r="A103" s="3"/>
      <c r="B103" s="22" t="s">
        <v>0</v>
      </c>
      <c r="C103" s="46">
        <v>3839.4</v>
      </c>
      <c r="D103" s="6"/>
      <c r="E103" s="21"/>
      <c r="G103" s="52"/>
      <c r="H103" s="52"/>
    </row>
    <row r="104" spans="1:8" s="51" customFormat="1" ht="16.5" customHeight="1">
      <c r="A104" s="3"/>
      <c r="B104" s="22" t="s">
        <v>1</v>
      </c>
      <c r="C104" s="46">
        <v>3839.4</v>
      </c>
      <c r="D104" s="6"/>
      <c r="E104" s="21"/>
      <c r="G104" s="52"/>
      <c r="H104" s="52"/>
    </row>
    <row r="105" spans="1:8" s="51" customFormat="1" ht="16.5" customHeight="1">
      <c r="A105" s="3"/>
      <c r="B105" s="4"/>
      <c r="C105" s="5"/>
      <c r="D105" s="6"/>
      <c r="E105" s="21"/>
      <c r="G105" s="52"/>
      <c r="H105" s="52"/>
    </row>
    <row r="106" spans="1:8" s="51" customFormat="1" ht="39.75" customHeight="1">
      <c r="A106" s="54" t="s">
        <v>3</v>
      </c>
      <c r="B106" s="28" t="s">
        <v>16</v>
      </c>
      <c r="C106" s="55" t="s">
        <v>2</v>
      </c>
      <c r="D106" s="56" t="s">
        <v>5</v>
      </c>
      <c r="E106" s="56"/>
      <c r="G106" s="52"/>
      <c r="H106" s="52"/>
    </row>
    <row r="107" spans="1:8" s="51" customFormat="1" ht="44.25" customHeight="1">
      <c r="A107" s="31">
        <v>11</v>
      </c>
      <c r="B107" s="32" t="s">
        <v>47</v>
      </c>
      <c r="C107" s="41">
        <v>3839.4</v>
      </c>
      <c r="D107" s="23">
        <f>C104/C107*0.9</f>
        <v>0.9</v>
      </c>
      <c r="E107" s="23"/>
      <c r="G107" s="52"/>
      <c r="H107" s="52"/>
    </row>
    <row r="108" spans="1:8" s="51" customFormat="1" ht="16.5" customHeight="1">
      <c r="A108" s="24"/>
      <c r="B108" s="2"/>
      <c r="C108" s="9"/>
      <c r="D108" s="25"/>
      <c r="E108" s="26"/>
      <c r="G108" s="52"/>
      <c r="H108" s="52"/>
    </row>
    <row r="109" spans="1:8" s="51" customFormat="1" ht="16.5" customHeight="1">
      <c r="A109" s="3"/>
      <c r="B109" s="22" t="s">
        <v>0</v>
      </c>
      <c r="C109" s="30">
        <v>8</v>
      </c>
      <c r="D109" s="102" t="s">
        <v>14</v>
      </c>
      <c r="E109" s="103"/>
      <c r="G109" s="52"/>
      <c r="H109" s="52"/>
    </row>
    <row r="110" spans="1:8" s="51" customFormat="1" ht="16.5" customHeight="1">
      <c r="A110" s="3"/>
      <c r="B110" s="22" t="s">
        <v>1</v>
      </c>
      <c r="C110" s="30">
        <v>0</v>
      </c>
      <c r="D110" s="102"/>
      <c r="E110" s="103"/>
      <c r="G110" s="52"/>
      <c r="H110" s="52"/>
    </row>
    <row r="111" spans="1:8" s="51" customFormat="1" ht="75.75" customHeight="1">
      <c r="A111" s="3"/>
      <c r="B111" s="116"/>
      <c r="C111" s="117"/>
      <c r="D111" s="104"/>
      <c r="E111" s="105"/>
      <c r="G111" s="52"/>
      <c r="H111" s="52"/>
    </row>
    <row r="112" spans="1:8" s="51" customFormat="1" ht="46.5" customHeight="1">
      <c r="A112" s="18" t="s">
        <v>3</v>
      </c>
      <c r="B112" s="27" t="s">
        <v>17</v>
      </c>
      <c r="C112" s="12" t="s">
        <v>10</v>
      </c>
      <c r="D112" s="53" t="s">
        <v>9</v>
      </c>
      <c r="E112" s="13"/>
      <c r="G112" s="52"/>
      <c r="H112" s="52"/>
    </row>
    <row r="113" spans="1:8" s="51" customFormat="1" ht="44.25" customHeight="1">
      <c r="A113" s="31">
        <v>11</v>
      </c>
      <c r="B113" s="32" t="s">
        <v>47</v>
      </c>
      <c r="C113" s="29">
        <v>48</v>
      </c>
      <c r="D113" s="19">
        <f>4/8*0.1</f>
        <v>0.05</v>
      </c>
      <c r="E113" s="19"/>
      <c r="G113" s="52"/>
      <c r="H113" s="52"/>
    </row>
    <row r="114" spans="1:8" s="51" customFormat="1" ht="16.5" customHeight="1">
      <c r="A114" s="38"/>
      <c r="B114" s="40"/>
      <c r="C114" s="34"/>
      <c r="D114" s="35"/>
      <c r="E114" s="35"/>
      <c r="G114" s="52"/>
      <c r="H114" s="52"/>
    </row>
    <row r="115" spans="1:8" s="51" customFormat="1" ht="16.5" customHeight="1">
      <c r="A115" s="17" t="s">
        <v>3</v>
      </c>
      <c r="B115" s="28" t="s">
        <v>6</v>
      </c>
      <c r="C115" s="14" t="s">
        <v>2</v>
      </c>
      <c r="D115" s="15" t="s">
        <v>8</v>
      </c>
      <c r="E115" s="16" t="s">
        <v>4</v>
      </c>
      <c r="G115" s="52"/>
      <c r="H115" s="52"/>
    </row>
    <row r="116" spans="1:8" s="51" customFormat="1" ht="43.5" customHeight="1">
      <c r="A116" s="81">
        <v>11</v>
      </c>
      <c r="B116" s="82" t="s">
        <v>47</v>
      </c>
      <c r="C116" s="83">
        <f>D107</f>
        <v>0.9</v>
      </c>
      <c r="D116" s="84">
        <f>D113</f>
        <v>0.05</v>
      </c>
      <c r="E116" s="85">
        <f>C116+D116</f>
        <v>0.9500000000000001</v>
      </c>
      <c r="G116" s="52"/>
      <c r="H116" s="52"/>
    </row>
    <row r="117" spans="1:5" s="2" customFormat="1" ht="42.75" customHeight="1">
      <c r="A117" s="58"/>
      <c r="B117" s="59"/>
      <c r="C117" s="63"/>
      <c r="D117" s="64"/>
      <c r="E117" s="20"/>
    </row>
    <row r="118" spans="1:9" ht="17.25" customHeight="1">
      <c r="A118" s="108" t="s">
        <v>27</v>
      </c>
      <c r="B118" s="108"/>
      <c r="C118" s="108"/>
      <c r="D118" s="108"/>
      <c r="E118" s="21"/>
      <c r="G118" s="38"/>
      <c r="H118" s="39"/>
      <c r="I118" s="2"/>
    </row>
    <row r="119" spans="2:9" ht="12.75" customHeight="1">
      <c r="B119" s="22" t="s">
        <v>0</v>
      </c>
      <c r="C119" s="46">
        <v>11404.8</v>
      </c>
      <c r="D119" s="6"/>
      <c r="E119" s="21"/>
      <c r="G119" s="38"/>
      <c r="H119" s="40"/>
      <c r="I119" s="2"/>
    </row>
    <row r="120" spans="2:5" ht="14.25" customHeight="1">
      <c r="B120" s="22" t="s">
        <v>1</v>
      </c>
      <c r="C120" s="46">
        <v>9720</v>
      </c>
      <c r="D120" s="6"/>
      <c r="E120" s="21"/>
    </row>
    <row r="121" spans="1:5" s="8" customFormat="1" ht="13.5" customHeight="1">
      <c r="A121" s="3"/>
      <c r="B121" s="4"/>
      <c r="C121" s="5"/>
      <c r="D121" s="6"/>
      <c r="E121" s="21"/>
    </row>
    <row r="122" spans="1:5" s="8" customFormat="1" ht="26.25" customHeight="1">
      <c r="A122" s="54" t="s">
        <v>3</v>
      </c>
      <c r="B122" s="28" t="s">
        <v>16</v>
      </c>
      <c r="C122" s="55" t="s">
        <v>2</v>
      </c>
      <c r="D122" s="56" t="s">
        <v>5</v>
      </c>
      <c r="E122" s="56"/>
    </row>
    <row r="123" spans="1:5" s="8" customFormat="1" ht="48.75" customHeight="1">
      <c r="A123" s="31">
        <v>1</v>
      </c>
      <c r="B123" s="32" t="s">
        <v>32</v>
      </c>
      <c r="C123" s="41">
        <v>9720</v>
      </c>
      <c r="D123" s="23">
        <f>C120/C123*0.9</f>
        <v>0.9</v>
      </c>
      <c r="E123" s="23"/>
    </row>
    <row r="124" spans="1:5" s="8" customFormat="1" ht="48.75" customHeight="1">
      <c r="A124" s="31">
        <v>13</v>
      </c>
      <c r="B124" s="32" t="s">
        <v>33</v>
      </c>
      <c r="C124" s="41">
        <v>11404.8</v>
      </c>
      <c r="D124" s="23">
        <f>C120/C124*0.9</f>
        <v>0.7670454545454546</v>
      </c>
      <c r="E124" s="23"/>
    </row>
    <row r="125" spans="1:5" s="8" customFormat="1" ht="16.5" customHeight="1">
      <c r="A125" s="24"/>
      <c r="B125" s="2"/>
      <c r="C125" s="9"/>
      <c r="D125" s="25"/>
      <c r="E125" s="26"/>
    </row>
    <row r="126" spans="1:9" s="2" customFormat="1" ht="12" customHeight="1">
      <c r="A126" s="3"/>
      <c r="B126" s="22" t="s">
        <v>0</v>
      </c>
      <c r="C126" s="30">
        <v>8</v>
      </c>
      <c r="D126" s="102" t="s">
        <v>14</v>
      </c>
      <c r="E126" s="103"/>
      <c r="F126" s="1"/>
      <c r="G126" s="1"/>
      <c r="H126" s="1"/>
      <c r="I126" s="1"/>
    </row>
    <row r="127" spans="1:9" s="2" customFormat="1" ht="14.25" customHeight="1">
      <c r="A127" s="3"/>
      <c r="B127" s="22" t="s">
        <v>1</v>
      </c>
      <c r="C127" s="30">
        <v>0</v>
      </c>
      <c r="D127" s="102"/>
      <c r="E127" s="103"/>
      <c r="F127" s="1"/>
      <c r="G127" s="1"/>
      <c r="H127" s="1"/>
      <c r="I127" s="1"/>
    </row>
    <row r="128" spans="1:5" s="2" customFormat="1" ht="86.25" customHeight="1">
      <c r="A128" s="3"/>
      <c r="B128" s="116"/>
      <c r="C128" s="117"/>
      <c r="D128" s="104"/>
      <c r="E128" s="105"/>
    </row>
    <row r="129" spans="1:5" ht="39.75" customHeight="1">
      <c r="A129" s="18" t="s">
        <v>3</v>
      </c>
      <c r="B129" s="27" t="s">
        <v>17</v>
      </c>
      <c r="C129" s="12" t="s">
        <v>10</v>
      </c>
      <c r="D129" s="53" t="s">
        <v>9</v>
      </c>
      <c r="E129" s="13"/>
    </row>
    <row r="130" spans="1:5" ht="45" customHeight="1">
      <c r="A130" s="31">
        <v>1</v>
      </c>
      <c r="B130" s="32" t="s">
        <v>32</v>
      </c>
      <c r="C130" s="29">
        <v>72</v>
      </c>
      <c r="D130" s="19">
        <v>0</v>
      </c>
      <c r="E130" s="19"/>
    </row>
    <row r="131" spans="1:5" ht="45" customHeight="1">
      <c r="A131" s="31">
        <v>13</v>
      </c>
      <c r="B131" s="32" t="s">
        <v>33</v>
      </c>
      <c r="C131" s="29">
        <v>24</v>
      </c>
      <c r="D131" s="19">
        <f>8/8*0.1</f>
        <v>0.1</v>
      </c>
      <c r="E131" s="19"/>
    </row>
    <row r="132" spans="1:5" ht="16.5" customHeight="1">
      <c r="A132" s="38"/>
      <c r="B132" s="40"/>
      <c r="C132" s="34"/>
      <c r="D132" s="35"/>
      <c r="E132" s="35"/>
    </row>
    <row r="133" spans="1:5" ht="12">
      <c r="A133" s="17" t="s">
        <v>3</v>
      </c>
      <c r="B133" s="28" t="s">
        <v>6</v>
      </c>
      <c r="C133" s="14" t="s">
        <v>2</v>
      </c>
      <c r="D133" s="15" t="s">
        <v>8</v>
      </c>
      <c r="E133" s="16" t="s">
        <v>4</v>
      </c>
    </row>
    <row r="134" spans="1:8" ht="44.25" customHeight="1">
      <c r="A134" s="81">
        <v>1</v>
      </c>
      <c r="B134" s="92" t="s">
        <v>39</v>
      </c>
      <c r="C134" s="93">
        <f>D123</f>
        <v>0.9</v>
      </c>
      <c r="D134" s="94">
        <f>D130</f>
        <v>0</v>
      </c>
      <c r="E134" s="95">
        <f>C134+D134</f>
        <v>0.9</v>
      </c>
      <c r="G134" s="21"/>
      <c r="H134" s="21"/>
    </row>
    <row r="135" spans="1:8" ht="44.25" customHeight="1">
      <c r="A135" s="31">
        <v>13</v>
      </c>
      <c r="B135" s="32" t="s">
        <v>33</v>
      </c>
      <c r="C135" s="91">
        <f>D124</f>
        <v>0.7670454545454546</v>
      </c>
      <c r="D135" s="90">
        <f>D131</f>
        <v>0.1</v>
      </c>
      <c r="E135" s="96">
        <f>C135+D135</f>
        <v>0.8670454545454546</v>
      </c>
      <c r="G135" s="21"/>
      <c r="H135" s="21"/>
    </row>
    <row r="136" spans="1:8" s="51" customFormat="1" ht="16.5" customHeight="1">
      <c r="A136" s="36"/>
      <c r="B136" s="37"/>
      <c r="C136" s="33"/>
      <c r="D136" s="35"/>
      <c r="E136" s="33"/>
      <c r="G136" s="52"/>
      <c r="H136" s="52"/>
    </row>
    <row r="137" spans="1:8" s="51" customFormat="1" ht="16.5" customHeight="1">
      <c r="A137" s="108" t="s">
        <v>28</v>
      </c>
      <c r="B137" s="108"/>
      <c r="C137" s="108"/>
      <c r="D137" s="108"/>
      <c r="E137" s="21"/>
      <c r="G137" s="52"/>
      <c r="H137" s="52"/>
    </row>
    <row r="138" spans="1:8" s="51" customFormat="1" ht="16.5" customHeight="1">
      <c r="A138" s="3"/>
      <c r="B138" s="22" t="s">
        <v>0</v>
      </c>
      <c r="C138" s="46">
        <v>3023.73</v>
      </c>
      <c r="D138" s="6"/>
      <c r="E138" s="21"/>
      <c r="G138" s="52"/>
      <c r="H138" s="52"/>
    </row>
    <row r="139" spans="1:8" s="51" customFormat="1" ht="16.5" customHeight="1">
      <c r="A139" s="3"/>
      <c r="B139" s="22" t="s">
        <v>1</v>
      </c>
      <c r="C139" s="46">
        <v>3023.73</v>
      </c>
      <c r="D139" s="6"/>
      <c r="E139" s="21"/>
      <c r="G139" s="52"/>
      <c r="H139" s="52"/>
    </row>
    <row r="140" spans="1:8" s="51" customFormat="1" ht="16.5" customHeight="1">
      <c r="A140" s="3"/>
      <c r="B140" s="4"/>
      <c r="C140" s="5"/>
      <c r="D140" s="6"/>
      <c r="E140" s="21"/>
      <c r="G140" s="52"/>
      <c r="H140" s="52"/>
    </row>
    <row r="141" spans="1:8" s="51" customFormat="1" ht="39.75" customHeight="1">
      <c r="A141" s="54" t="s">
        <v>3</v>
      </c>
      <c r="B141" s="28" t="s">
        <v>16</v>
      </c>
      <c r="C141" s="55" t="s">
        <v>2</v>
      </c>
      <c r="D141" s="56" t="s">
        <v>5</v>
      </c>
      <c r="E141" s="56"/>
      <c r="G141" s="52"/>
      <c r="H141" s="52"/>
    </row>
    <row r="142" spans="1:8" s="51" customFormat="1" ht="44.25" customHeight="1">
      <c r="A142" s="31">
        <v>13</v>
      </c>
      <c r="B142" s="32" t="s">
        <v>33</v>
      </c>
      <c r="C142" s="41">
        <v>3023.73</v>
      </c>
      <c r="D142" s="23">
        <f>C139/C142*0.9</f>
        <v>0.9</v>
      </c>
      <c r="E142" s="23"/>
      <c r="G142" s="52"/>
      <c r="H142" s="52"/>
    </row>
    <row r="143" spans="1:8" s="51" customFormat="1" ht="16.5" customHeight="1">
      <c r="A143" s="24"/>
      <c r="B143" s="2"/>
      <c r="C143" s="9"/>
      <c r="D143" s="25"/>
      <c r="E143" s="26"/>
      <c r="G143" s="52"/>
      <c r="H143" s="52"/>
    </row>
    <row r="144" spans="1:8" s="51" customFormat="1" ht="16.5" customHeight="1">
      <c r="A144" s="3"/>
      <c r="B144" s="22" t="s">
        <v>0</v>
      </c>
      <c r="C144" s="30">
        <v>8</v>
      </c>
      <c r="D144" s="102" t="s">
        <v>14</v>
      </c>
      <c r="E144" s="103"/>
      <c r="G144" s="52"/>
      <c r="H144" s="52"/>
    </row>
    <row r="145" spans="1:8" s="51" customFormat="1" ht="16.5" customHeight="1">
      <c r="A145" s="3"/>
      <c r="B145" s="22" t="s">
        <v>1</v>
      </c>
      <c r="C145" s="30">
        <v>0</v>
      </c>
      <c r="D145" s="102"/>
      <c r="E145" s="103"/>
      <c r="G145" s="52"/>
      <c r="H145" s="52"/>
    </row>
    <row r="146" spans="1:8" s="51" customFormat="1" ht="75.75" customHeight="1">
      <c r="A146" s="3"/>
      <c r="B146" s="116"/>
      <c r="C146" s="117"/>
      <c r="D146" s="104"/>
      <c r="E146" s="105"/>
      <c r="G146" s="52"/>
      <c r="H146" s="52"/>
    </row>
    <row r="147" spans="1:8" s="51" customFormat="1" ht="46.5" customHeight="1">
      <c r="A147" s="18" t="s">
        <v>3</v>
      </c>
      <c r="B147" s="27" t="s">
        <v>17</v>
      </c>
      <c r="C147" s="12" t="s">
        <v>10</v>
      </c>
      <c r="D147" s="53" t="s">
        <v>9</v>
      </c>
      <c r="E147" s="13"/>
      <c r="G147" s="52"/>
      <c r="H147" s="52"/>
    </row>
    <row r="148" spans="1:8" s="51" customFormat="1" ht="52.5" customHeight="1">
      <c r="A148" s="31">
        <v>13</v>
      </c>
      <c r="B148" s="32" t="s">
        <v>33</v>
      </c>
      <c r="C148" s="29">
        <v>24</v>
      </c>
      <c r="D148" s="19">
        <f>8/8*0.1</f>
        <v>0.1</v>
      </c>
      <c r="E148" s="19"/>
      <c r="G148" s="52"/>
      <c r="H148" s="52"/>
    </row>
    <row r="149" spans="1:8" s="51" customFormat="1" ht="16.5" customHeight="1">
      <c r="A149" s="38"/>
      <c r="B149" s="40"/>
      <c r="C149" s="34"/>
      <c r="D149" s="35"/>
      <c r="E149" s="35"/>
      <c r="G149" s="52"/>
      <c r="H149" s="52"/>
    </row>
    <row r="150" spans="1:8" s="51" customFormat="1" ht="16.5" customHeight="1">
      <c r="A150" s="17" t="s">
        <v>3</v>
      </c>
      <c r="B150" s="28" t="s">
        <v>6</v>
      </c>
      <c r="C150" s="14" t="s">
        <v>2</v>
      </c>
      <c r="D150" s="15" t="s">
        <v>8</v>
      </c>
      <c r="E150" s="16" t="s">
        <v>4</v>
      </c>
      <c r="G150" s="52"/>
      <c r="H150" s="52"/>
    </row>
    <row r="151" spans="1:8" s="51" customFormat="1" ht="43.5" customHeight="1">
      <c r="A151" s="72">
        <v>13</v>
      </c>
      <c r="B151" s="73" t="s">
        <v>33</v>
      </c>
      <c r="C151" s="83">
        <f>D142</f>
        <v>0.9</v>
      </c>
      <c r="D151" s="84">
        <f>D148</f>
        <v>0.1</v>
      </c>
      <c r="E151" s="85">
        <f>C151+D151</f>
        <v>1</v>
      </c>
      <c r="G151" s="52"/>
      <c r="H151" s="52"/>
    </row>
    <row r="152" spans="1:8" s="51" customFormat="1" ht="18.75" customHeight="1">
      <c r="A152" s="36"/>
      <c r="B152" s="37"/>
      <c r="C152" s="33"/>
      <c r="D152" s="35"/>
      <c r="E152" s="20"/>
      <c r="G152" s="52"/>
      <c r="H152" s="52"/>
    </row>
    <row r="153" spans="1:8" s="51" customFormat="1" ht="16.5" customHeight="1">
      <c r="A153" s="47"/>
      <c r="B153" s="48"/>
      <c r="C153" s="49"/>
      <c r="D153" s="50"/>
      <c r="E153" s="49"/>
      <c r="G153" s="52"/>
      <c r="H153" s="52"/>
    </row>
    <row r="154" spans="1:9" ht="17.25" customHeight="1">
      <c r="A154" s="108" t="s">
        <v>29</v>
      </c>
      <c r="B154" s="108"/>
      <c r="C154" s="108"/>
      <c r="D154" s="108"/>
      <c r="E154" s="21"/>
      <c r="G154" s="38"/>
      <c r="H154" s="39"/>
      <c r="I154" s="2"/>
    </row>
    <row r="155" spans="2:9" ht="12.75" customHeight="1">
      <c r="B155" s="22" t="s">
        <v>0</v>
      </c>
      <c r="C155" s="46"/>
      <c r="D155" s="6"/>
      <c r="E155" s="21"/>
      <c r="G155" s="38"/>
      <c r="H155" s="40"/>
      <c r="I155" s="2"/>
    </row>
    <row r="156" spans="2:5" ht="14.25" customHeight="1">
      <c r="B156" s="22" t="s">
        <v>1</v>
      </c>
      <c r="C156" s="46"/>
      <c r="D156" s="6"/>
      <c r="E156" s="21"/>
    </row>
    <row r="157" spans="1:5" s="8" customFormat="1" ht="13.5" customHeight="1">
      <c r="A157" s="3"/>
      <c r="B157" s="4"/>
      <c r="C157" s="5"/>
      <c r="D157" s="6"/>
      <c r="E157" s="21"/>
    </row>
    <row r="158" spans="1:5" s="8" customFormat="1" ht="26.25" customHeight="1">
      <c r="A158" s="54" t="s">
        <v>3</v>
      </c>
      <c r="B158" s="28" t="s">
        <v>16</v>
      </c>
      <c r="C158" s="55" t="s">
        <v>2</v>
      </c>
      <c r="D158" s="56" t="s">
        <v>5</v>
      </c>
      <c r="E158" s="56"/>
    </row>
    <row r="159" spans="1:5" s="8" customFormat="1" ht="24" customHeight="1">
      <c r="A159" s="31"/>
      <c r="B159" s="89" t="s">
        <v>34</v>
      </c>
      <c r="C159" s="41"/>
      <c r="D159" s="23"/>
      <c r="E159" s="23"/>
    </row>
    <row r="160" spans="1:5" s="8" customFormat="1" ht="16.5" customHeight="1">
      <c r="A160" s="24"/>
      <c r="B160" s="2"/>
      <c r="C160" s="9"/>
      <c r="D160" s="25"/>
      <c r="E160" s="26"/>
    </row>
    <row r="161" spans="1:9" s="2" customFormat="1" ht="12" customHeight="1">
      <c r="A161" s="3"/>
      <c r="B161" s="22" t="s">
        <v>0</v>
      </c>
      <c r="C161" s="30">
        <v>8</v>
      </c>
      <c r="D161" s="102" t="s">
        <v>14</v>
      </c>
      <c r="E161" s="103"/>
      <c r="F161" s="1"/>
      <c r="G161" s="1"/>
      <c r="H161" s="1"/>
      <c r="I161" s="1"/>
    </row>
    <row r="162" spans="1:9" s="2" customFormat="1" ht="14.25" customHeight="1">
      <c r="A162" s="3"/>
      <c r="B162" s="22" t="s">
        <v>1</v>
      </c>
      <c r="C162" s="30">
        <v>0</v>
      </c>
      <c r="D162" s="102"/>
      <c r="E162" s="103"/>
      <c r="F162" s="1"/>
      <c r="G162" s="1"/>
      <c r="H162" s="1"/>
      <c r="I162" s="1"/>
    </row>
    <row r="163" spans="1:5" s="2" customFormat="1" ht="86.25" customHeight="1">
      <c r="A163" s="3"/>
      <c r="B163" s="116"/>
      <c r="C163" s="117"/>
      <c r="D163" s="104"/>
      <c r="E163" s="105"/>
    </row>
    <row r="164" spans="1:5" ht="39.75" customHeight="1">
      <c r="A164" s="18" t="s">
        <v>3</v>
      </c>
      <c r="B164" s="27" t="s">
        <v>17</v>
      </c>
      <c r="C164" s="12" t="s">
        <v>10</v>
      </c>
      <c r="D164" s="53" t="s">
        <v>9</v>
      </c>
      <c r="E164" s="13"/>
    </row>
    <row r="165" spans="1:5" ht="24" customHeight="1">
      <c r="A165" s="31"/>
      <c r="B165" s="89" t="s">
        <v>34</v>
      </c>
      <c r="C165" s="29"/>
      <c r="D165" s="19"/>
      <c r="E165" s="19"/>
    </row>
    <row r="166" spans="1:5" ht="16.5" customHeight="1">
      <c r="A166" s="38"/>
      <c r="B166" s="40"/>
      <c r="C166" s="34"/>
      <c r="D166" s="35"/>
      <c r="E166" s="35"/>
    </row>
    <row r="167" spans="1:5" ht="12">
      <c r="A167" s="17" t="s">
        <v>3</v>
      </c>
      <c r="B167" s="28" t="s">
        <v>6</v>
      </c>
      <c r="C167" s="14" t="s">
        <v>2</v>
      </c>
      <c r="D167" s="15" t="s">
        <v>8</v>
      </c>
      <c r="E167" s="16" t="s">
        <v>4</v>
      </c>
    </row>
    <row r="168" spans="1:8" ht="21" customHeight="1">
      <c r="A168" s="31"/>
      <c r="B168" s="89" t="s">
        <v>34</v>
      </c>
      <c r="C168" s="23"/>
      <c r="D168" s="19"/>
      <c r="E168" s="76"/>
      <c r="G168" s="21"/>
      <c r="H168" s="21"/>
    </row>
    <row r="169" spans="1:8" s="51" customFormat="1" ht="16.5" customHeight="1">
      <c r="A169" s="36"/>
      <c r="B169" s="37"/>
      <c r="C169" s="33"/>
      <c r="D169" s="35"/>
      <c r="E169" s="33"/>
      <c r="G169" s="52"/>
      <c r="H169" s="52"/>
    </row>
    <row r="170" spans="1:8" s="51" customFormat="1" ht="16.5" customHeight="1">
      <c r="A170" s="36"/>
      <c r="B170" s="37"/>
      <c r="C170" s="33"/>
      <c r="D170" s="35"/>
      <c r="E170" s="33"/>
      <c r="G170" s="52"/>
      <c r="H170" s="52"/>
    </row>
    <row r="171" spans="1:8" s="51" customFormat="1" ht="16.5" customHeight="1">
      <c r="A171" s="36"/>
      <c r="B171" s="37"/>
      <c r="C171" s="33"/>
      <c r="D171" s="35"/>
      <c r="E171" s="33"/>
      <c r="G171" s="52"/>
      <c r="H171" s="52"/>
    </row>
    <row r="172" spans="1:8" s="51" customFormat="1" ht="16.5" customHeight="1">
      <c r="A172" s="108" t="s">
        <v>30</v>
      </c>
      <c r="B172" s="108"/>
      <c r="C172" s="108"/>
      <c r="D172" s="108"/>
      <c r="E172" s="21"/>
      <c r="G172" s="52"/>
      <c r="H172" s="52"/>
    </row>
    <row r="173" spans="1:8" s="51" customFormat="1" ht="16.5" customHeight="1">
      <c r="A173" s="3"/>
      <c r="B173" s="22" t="s">
        <v>0</v>
      </c>
      <c r="C173" s="46">
        <v>317.52</v>
      </c>
      <c r="D173" s="6"/>
      <c r="E173" s="21"/>
      <c r="G173" s="52"/>
      <c r="H173" s="52"/>
    </row>
    <row r="174" spans="1:8" s="51" customFormat="1" ht="16.5" customHeight="1">
      <c r="A174" s="3"/>
      <c r="B174" s="22" t="s">
        <v>1</v>
      </c>
      <c r="C174" s="46">
        <v>317.52</v>
      </c>
      <c r="D174" s="6"/>
      <c r="E174" s="21"/>
      <c r="G174" s="52"/>
      <c r="H174" s="52"/>
    </row>
    <row r="175" spans="1:8" s="51" customFormat="1" ht="16.5" customHeight="1">
      <c r="A175" s="3"/>
      <c r="B175" s="4"/>
      <c r="C175" s="5"/>
      <c r="D175" s="6"/>
      <c r="E175" s="21"/>
      <c r="G175" s="52"/>
      <c r="H175" s="52"/>
    </row>
    <row r="176" spans="1:8" s="51" customFormat="1" ht="39.75" customHeight="1">
      <c r="A176" s="54" t="s">
        <v>3</v>
      </c>
      <c r="B176" s="28" t="s">
        <v>16</v>
      </c>
      <c r="C176" s="55" t="s">
        <v>2</v>
      </c>
      <c r="D176" s="56" t="s">
        <v>5</v>
      </c>
      <c r="E176" s="56"/>
      <c r="G176" s="52"/>
      <c r="H176" s="52"/>
    </row>
    <row r="177" spans="1:8" s="51" customFormat="1" ht="46.5" customHeight="1">
      <c r="A177" s="31">
        <v>3</v>
      </c>
      <c r="B177" s="32" t="s">
        <v>45</v>
      </c>
      <c r="C177" s="41">
        <v>317.52</v>
      </c>
      <c r="D177" s="23">
        <f>C174/C177*0.9</f>
        <v>0.9</v>
      </c>
      <c r="E177" s="23"/>
      <c r="G177" s="52"/>
      <c r="H177" s="52"/>
    </row>
    <row r="178" spans="1:8" s="51" customFormat="1" ht="16.5" customHeight="1">
      <c r="A178" s="24"/>
      <c r="B178" s="2"/>
      <c r="C178" s="57"/>
      <c r="D178" s="25"/>
      <c r="E178" s="26"/>
      <c r="G178" s="52"/>
      <c r="H178" s="52"/>
    </row>
    <row r="179" spans="1:8" s="51" customFormat="1" ht="16.5" customHeight="1">
      <c r="A179" s="3"/>
      <c r="B179" s="22" t="s">
        <v>0</v>
      </c>
      <c r="C179" s="77">
        <v>8</v>
      </c>
      <c r="D179" s="102" t="s">
        <v>14</v>
      </c>
      <c r="E179" s="103"/>
      <c r="G179" s="52"/>
      <c r="H179" s="52"/>
    </row>
    <row r="180" spans="1:8" s="51" customFormat="1" ht="16.5" customHeight="1">
      <c r="A180" s="3"/>
      <c r="B180" s="22" t="s">
        <v>1</v>
      </c>
      <c r="C180" s="77">
        <v>0</v>
      </c>
      <c r="D180" s="102"/>
      <c r="E180" s="103"/>
      <c r="G180" s="52"/>
      <c r="H180" s="52"/>
    </row>
    <row r="181" spans="1:8" s="51" customFormat="1" ht="75.75" customHeight="1">
      <c r="A181" s="3"/>
      <c r="B181" s="118"/>
      <c r="C181" s="119"/>
      <c r="D181" s="104"/>
      <c r="E181" s="105"/>
      <c r="G181" s="52"/>
      <c r="H181" s="52"/>
    </row>
    <row r="182" spans="1:8" s="51" customFormat="1" ht="46.5" customHeight="1">
      <c r="A182" s="18" t="s">
        <v>3</v>
      </c>
      <c r="B182" s="27" t="s">
        <v>17</v>
      </c>
      <c r="C182" s="12" t="s">
        <v>10</v>
      </c>
      <c r="D182" s="53" t="s">
        <v>9</v>
      </c>
      <c r="E182" s="13"/>
      <c r="G182" s="52"/>
      <c r="H182" s="52"/>
    </row>
    <row r="183" spans="1:8" s="51" customFormat="1" ht="43.5" customHeight="1">
      <c r="A183" s="31">
        <v>3</v>
      </c>
      <c r="B183" s="32" t="s">
        <v>45</v>
      </c>
      <c r="C183" s="29">
        <v>24</v>
      </c>
      <c r="D183" s="19">
        <f>8/8*0.1</f>
        <v>0.1</v>
      </c>
      <c r="E183" s="19"/>
      <c r="G183" s="52"/>
      <c r="H183" s="52"/>
    </row>
    <row r="184" spans="1:8" s="51" customFormat="1" ht="16.5" customHeight="1">
      <c r="A184" s="38"/>
      <c r="B184" s="40"/>
      <c r="C184" s="34"/>
      <c r="D184" s="35"/>
      <c r="E184" s="35"/>
      <c r="G184" s="52"/>
      <c r="H184" s="52"/>
    </row>
    <row r="185" spans="1:8" s="51" customFormat="1" ht="21.75" customHeight="1">
      <c r="A185" s="17" t="s">
        <v>3</v>
      </c>
      <c r="B185" s="28" t="s">
        <v>6</v>
      </c>
      <c r="C185" s="14" t="s">
        <v>2</v>
      </c>
      <c r="D185" s="15" t="s">
        <v>8</v>
      </c>
      <c r="E185" s="16" t="s">
        <v>4</v>
      </c>
      <c r="G185" s="52"/>
      <c r="H185" s="52"/>
    </row>
    <row r="186" spans="1:8" s="51" customFormat="1" ht="47.25" customHeight="1">
      <c r="A186" s="81">
        <v>3</v>
      </c>
      <c r="B186" s="82" t="s">
        <v>45</v>
      </c>
      <c r="C186" s="83">
        <f>D177</f>
        <v>0.9</v>
      </c>
      <c r="D186" s="83">
        <f>D183</f>
        <v>0.1</v>
      </c>
      <c r="E186" s="85">
        <f>C186+D186</f>
        <v>1</v>
      </c>
      <c r="G186" s="52"/>
      <c r="H186" s="52"/>
    </row>
    <row r="187" spans="1:5" s="2" customFormat="1" ht="16.5" customHeight="1">
      <c r="A187" s="42"/>
      <c r="B187" s="78"/>
      <c r="C187" s="79"/>
      <c r="D187" s="33"/>
      <c r="E187" s="20"/>
    </row>
    <row r="188" spans="1:5" s="2" customFormat="1" ht="12.75" customHeight="1">
      <c r="A188" s="58"/>
      <c r="B188" s="59"/>
      <c r="C188" s="63"/>
      <c r="D188" s="64"/>
      <c r="E188" s="20"/>
    </row>
    <row r="189" spans="1:9" ht="17.25" customHeight="1">
      <c r="A189" s="108" t="s">
        <v>31</v>
      </c>
      <c r="B189" s="108"/>
      <c r="C189" s="108"/>
      <c r="D189" s="108"/>
      <c r="E189" s="21"/>
      <c r="G189" s="38"/>
      <c r="H189" s="39"/>
      <c r="I189" s="2"/>
    </row>
    <row r="190" spans="2:9" ht="12.75" customHeight="1">
      <c r="B190" s="22" t="s">
        <v>0</v>
      </c>
      <c r="C190" s="46">
        <v>1792.8</v>
      </c>
      <c r="D190" s="6"/>
      <c r="E190" s="21"/>
      <c r="G190" s="38"/>
      <c r="H190" s="40"/>
      <c r="I190" s="2"/>
    </row>
    <row r="191" spans="2:5" ht="14.25" customHeight="1">
      <c r="B191" s="22" t="s">
        <v>1</v>
      </c>
      <c r="C191" s="46">
        <v>1792.8</v>
      </c>
      <c r="D191" s="6"/>
      <c r="E191" s="21"/>
    </row>
    <row r="192" spans="1:5" s="8" customFormat="1" ht="13.5" customHeight="1">
      <c r="A192" s="3"/>
      <c r="B192" s="4"/>
      <c r="C192" s="5"/>
      <c r="D192" s="6"/>
      <c r="E192" s="21"/>
    </row>
    <row r="193" spans="1:5" s="8" customFormat="1" ht="26.25" customHeight="1">
      <c r="A193" s="54" t="s">
        <v>3</v>
      </c>
      <c r="B193" s="28" t="s">
        <v>16</v>
      </c>
      <c r="C193" s="55" t="s">
        <v>2</v>
      </c>
      <c r="D193" s="56" t="s">
        <v>5</v>
      </c>
      <c r="E193" s="56"/>
    </row>
    <row r="194" spans="1:5" s="8" customFormat="1" ht="42.75" customHeight="1">
      <c r="A194" s="31">
        <v>7</v>
      </c>
      <c r="B194" s="32" t="s">
        <v>38</v>
      </c>
      <c r="C194" s="41">
        <v>1792.8</v>
      </c>
      <c r="D194" s="23">
        <f>C191/C194*0.9</f>
        <v>0.9</v>
      </c>
      <c r="E194" s="23"/>
    </row>
    <row r="195" spans="1:5" s="8" customFormat="1" ht="16.5" customHeight="1">
      <c r="A195" s="24"/>
      <c r="B195" s="2"/>
      <c r="C195" s="9"/>
      <c r="D195" s="25"/>
      <c r="E195" s="26"/>
    </row>
    <row r="196" spans="1:9" s="2" customFormat="1" ht="12" customHeight="1">
      <c r="A196" s="3"/>
      <c r="B196" s="22" t="s">
        <v>0</v>
      </c>
      <c r="C196" s="30">
        <v>8</v>
      </c>
      <c r="D196" s="102" t="s">
        <v>14</v>
      </c>
      <c r="E196" s="103"/>
      <c r="F196" s="1"/>
      <c r="G196" s="1"/>
      <c r="H196" s="1"/>
      <c r="I196" s="1"/>
    </row>
    <row r="197" spans="1:9" s="2" customFormat="1" ht="14.25" customHeight="1">
      <c r="A197" s="3"/>
      <c r="B197" s="22" t="s">
        <v>1</v>
      </c>
      <c r="C197" s="30">
        <v>0</v>
      </c>
      <c r="D197" s="102"/>
      <c r="E197" s="103"/>
      <c r="F197" s="1"/>
      <c r="G197" s="1"/>
      <c r="H197" s="1"/>
      <c r="I197" s="1"/>
    </row>
    <row r="198" spans="1:5" s="2" customFormat="1" ht="86.25" customHeight="1">
      <c r="A198" s="3"/>
      <c r="B198" s="116"/>
      <c r="C198" s="117"/>
      <c r="D198" s="104"/>
      <c r="E198" s="105"/>
    </row>
    <row r="199" spans="1:5" ht="39.75" customHeight="1">
      <c r="A199" s="18" t="s">
        <v>3</v>
      </c>
      <c r="B199" s="27" t="s">
        <v>17</v>
      </c>
      <c r="C199" s="12" t="s">
        <v>10</v>
      </c>
      <c r="D199" s="53" t="s">
        <v>9</v>
      </c>
      <c r="E199" s="13"/>
    </row>
    <row r="200" spans="1:5" ht="51.75" customHeight="1">
      <c r="A200" s="31">
        <v>7</v>
      </c>
      <c r="B200" s="32" t="s">
        <v>38</v>
      </c>
      <c r="C200" s="29">
        <v>24</v>
      </c>
      <c r="D200" s="19">
        <f>8/8*0.1</f>
        <v>0.1</v>
      </c>
      <c r="E200" s="19"/>
    </row>
    <row r="201" spans="1:5" ht="16.5" customHeight="1">
      <c r="A201" s="38"/>
      <c r="B201" s="40"/>
      <c r="C201" s="34"/>
      <c r="D201" s="35"/>
      <c r="E201" s="35"/>
    </row>
    <row r="202" spans="1:5" ht="12">
      <c r="A202" s="17" t="s">
        <v>3</v>
      </c>
      <c r="B202" s="28" t="s">
        <v>6</v>
      </c>
      <c r="C202" s="14" t="s">
        <v>2</v>
      </c>
      <c r="D202" s="15" t="s">
        <v>8</v>
      </c>
      <c r="E202" s="16" t="s">
        <v>4</v>
      </c>
    </row>
    <row r="203" spans="1:5" s="2" customFormat="1" ht="41.25" customHeight="1">
      <c r="A203" s="81">
        <v>7</v>
      </c>
      <c r="B203" s="82" t="s">
        <v>38</v>
      </c>
      <c r="C203" s="83">
        <f>D194</f>
        <v>0.9</v>
      </c>
      <c r="D203" s="83">
        <f>D200</f>
        <v>0.1</v>
      </c>
      <c r="E203" s="85">
        <f>C203+D203</f>
        <v>1</v>
      </c>
    </row>
    <row r="204" spans="1:5" s="2" customFormat="1" ht="41.25" customHeight="1">
      <c r="A204" s="36"/>
      <c r="B204" s="37"/>
      <c r="C204" s="33"/>
      <c r="D204" s="33"/>
      <c r="E204" s="20"/>
    </row>
    <row r="205" spans="1:11" s="2" customFormat="1" ht="17.25" customHeight="1">
      <c r="A205" s="108" t="s">
        <v>48</v>
      </c>
      <c r="B205" s="108"/>
      <c r="C205" s="108"/>
      <c r="D205" s="108"/>
      <c r="E205" s="21"/>
      <c r="K205" s="36"/>
    </row>
    <row r="206" spans="1:5" s="2" customFormat="1" ht="15.75" customHeight="1">
      <c r="A206" s="3"/>
      <c r="B206" s="22" t="s">
        <v>0</v>
      </c>
      <c r="C206" s="46">
        <v>33395.76</v>
      </c>
      <c r="D206" s="6"/>
      <c r="E206" s="21"/>
    </row>
    <row r="207" spans="1:5" s="2" customFormat="1" ht="20.25" customHeight="1">
      <c r="A207" s="3"/>
      <c r="B207" s="22" t="s">
        <v>1</v>
      </c>
      <c r="C207" s="46">
        <v>33395.76</v>
      </c>
      <c r="D207" s="6"/>
      <c r="E207" s="21"/>
    </row>
    <row r="208" spans="1:5" s="2" customFormat="1" ht="22.5" customHeight="1">
      <c r="A208" s="3"/>
      <c r="B208" s="4"/>
      <c r="C208" s="5"/>
      <c r="D208" s="6"/>
      <c r="E208" s="21"/>
    </row>
    <row r="209" spans="1:5" s="2" customFormat="1" ht="34.5" customHeight="1">
      <c r="A209" s="54" t="s">
        <v>3</v>
      </c>
      <c r="B209" s="28" t="s">
        <v>16</v>
      </c>
      <c r="C209" s="55" t="s">
        <v>2</v>
      </c>
      <c r="D209" s="56" t="s">
        <v>5</v>
      </c>
      <c r="E209" s="56"/>
    </row>
    <row r="210" spans="1:5" s="2" customFormat="1" ht="39.75" customHeight="1">
      <c r="A210" s="31">
        <v>5</v>
      </c>
      <c r="B210" s="32" t="s">
        <v>49</v>
      </c>
      <c r="C210" s="41">
        <v>33395.76</v>
      </c>
      <c r="D210" s="23">
        <f>C207/C210*0.9</f>
        <v>0.9</v>
      </c>
      <c r="E210" s="23"/>
    </row>
    <row r="211" spans="1:5" s="2" customFormat="1" ht="45.75" customHeight="1">
      <c r="A211" s="24"/>
      <c r="C211" s="9"/>
      <c r="D211" s="25"/>
      <c r="E211" s="26"/>
    </row>
    <row r="212" spans="1:5" s="2" customFormat="1" ht="13.5" customHeight="1">
      <c r="A212" s="3"/>
      <c r="B212" s="22" t="s">
        <v>0</v>
      </c>
      <c r="C212" s="30">
        <v>8</v>
      </c>
      <c r="D212" s="102" t="s">
        <v>14</v>
      </c>
      <c r="E212" s="103"/>
    </row>
    <row r="213" spans="1:5" s="2" customFormat="1" ht="14.25" customHeight="1">
      <c r="A213" s="3"/>
      <c r="B213" s="22" t="s">
        <v>1</v>
      </c>
      <c r="C213" s="30">
        <v>0</v>
      </c>
      <c r="D213" s="102"/>
      <c r="E213" s="103"/>
    </row>
    <row r="214" spans="1:5" s="2" customFormat="1" ht="84" customHeight="1">
      <c r="A214" s="3"/>
      <c r="B214" s="116"/>
      <c r="C214" s="117"/>
      <c r="D214" s="104"/>
      <c r="E214" s="105"/>
    </row>
    <row r="215" spans="1:5" s="2" customFormat="1" ht="48">
      <c r="A215" s="18" t="s">
        <v>3</v>
      </c>
      <c r="B215" s="27" t="s">
        <v>17</v>
      </c>
      <c r="C215" s="12" t="s">
        <v>10</v>
      </c>
      <c r="D215" s="53" t="s">
        <v>9</v>
      </c>
      <c r="E215" s="13"/>
    </row>
    <row r="216" spans="1:5" s="2" customFormat="1" ht="33.75">
      <c r="A216" s="31">
        <v>5</v>
      </c>
      <c r="B216" s="32" t="s">
        <v>49</v>
      </c>
      <c r="C216" s="29">
        <v>72</v>
      </c>
      <c r="D216" s="19">
        <v>0</v>
      </c>
      <c r="E216" s="19"/>
    </row>
    <row r="217" spans="1:5" s="2" customFormat="1" ht="40.5" customHeight="1">
      <c r="A217" s="38"/>
      <c r="B217" s="40"/>
      <c r="C217" s="34"/>
      <c r="D217" s="35"/>
      <c r="E217" s="35"/>
    </row>
    <row r="218" spans="1:5" s="2" customFormat="1" ht="14.25" customHeight="1">
      <c r="A218" s="17" t="s">
        <v>3</v>
      </c>
      <c r="B218" s="28" t="s">
        <v>6</v>
      </c>
      <c r="C218" s="14" t="s">
        <v>2</v>
      </c>
      <c r="D218" s="15" t="s">
        <v>8</v>
      </c>
      <c r="E218" s="16" t="s">
        <v>4</v>
      </c>
    </row>
    <row r="219" spans="1:5" s="2" customFormat="1" ht="42" customHeight="1">
      <c r="A219" s="81">
        <v>5</v>
      </c>
      <c r="B219" s="82" t="s">
        <v>49</v>
      </c>
      <c r="C219" s="83">
        <f>D210</f>
        <v>0.9</v>
      </c>
      <c r="D219" s="83">
        <f>D216</f>
        <v>0</v>
      </c>
      <c r="E219" s="85">
        <f>C219+D219</f>
        <v>0.9</v>
      </c>
    </row>
    <row r="220" spans="1:5" s="2" customFormat="1" ht="48.75" customHeight="1">
      <c r="A220" s="36"/>
      <c r="B220" s="37"/>
      <c r="C220" s="33"/>
      <c r="D220" s="35"/>
      <c r="E220" s="33"/>
    </row>
    <row r="221" spans="1:5" s="2" customFormat="1" ht="15" customHeight="1">
      <c r="A221" s="36"/>
      <c r="B221" s="37"/>
      <c r="C221" s="33"/>
      <c r="D221" s="35"/>
      <c r="E221" s="33"/>
    </row>
    <row r="222" spans="1:5" s="2" customFormat="1" ht="12">
      <c r="A222" s="42"/>
      <c r="B222" s="37" t="s">
        <v>50</v>
      </c>
      <c r="C222" s="71"/>
      <c r="D222" s="101" t="s">
        <v>13</v>
      </c>
      <c r="E222" s="101"/>
    </row>
    <row r="223" spans="1:5" s="2" customFormat="1" ht="18" customHeight="1">
      <c r="A223" s="115"/>
      <c r="B223" s="115"/>
      <c r="C223" s="115"/>
      <c r="D223" s="115"/>
      <c r="E223" s="43"/>
    </row>
    <row r="224" spans="1:5" s="2" customFormat="1" ht="12">
      <c r="A224" s="42"/>
      <c r="B224" s="61"/>
      <c r="C224" s="68"/>
      <c r="D224" s="25"/>
      <c r="E224" s="43"/>
    </row>
    <row r="225" spans="1:5" s="2" customFormat="1" ht="12">
      <c r="A225" s="42"/>
      <c r="B225" s="61"/>
      <c r="C225" s="69"/>
      <c r="D225" s="25"/>
      <c r="E225" s="43"/>
    </row>
    <row r="226" spans="1:5" s="2" customFormat="1" ht="12">
      <c r="A226" s="42"/>
      <c r="B226" s="70"/>
      <c r="C226" s="10"/>
      <c r="D226" s="25"/>
      <c r="E226" s="43"/>
    </row>
    <row r="227" spans="1:5" s="2" customFormat="1" ht="27" customHeight="1">
      <c r="A227" s="58"/>
      <c r="B227" s="59"/>
      <c r="C227" s="60"/>
      <c r="D227" s="20"/>
      <c r="E227" s="20"/>
    </row>
    <row r="228" spans="1:5" s="2" customFormat="1" ht="45.75" customHeight="1">
      <c r="A228" s="36"/>
      <c r="B228" s="37"/>
      <c r="C228" s="71"/>
      <c r="D228" s="33"/>
      <c r="E228" s="33"/>
    </row>
    <row r="229" spans="1:5" s="2" customFormat="1" ht="13.5" customHeight="1">
      <c r="A229" s="24"/>
      <c r="C229" s="57"/>
      <c r="D229" s="25"/>
      <c r="E229" s="26"/>
    </row>
    <row r="230" spans="1:5" s="2" customFormat="1" ht="14.25" customHeight="1">
      <c r="A230" s="42"/>
      <c r="B230" s="61"/>
      <c r="C230" s="62"/>
      <c r="D230" s="111"/>
      <c r="E230" s="111"/>
    </row>
    <row r="231" spans="1:5" s="2" customFormat="1" ht="12">
      <c r="A231" s="42"/>
      <c r="B231" s="61"/>
      <c r="C231" s="62"/>
      <c r="D231" s="111"/>
      <c r="E231" s="111"/>
    </row>
    <row r="232" spans="1:5" s="2" customFormat="1" ht="12">
      <c r="A232" s="42"/>
      <c r="B232" s="114"/>
      <c r="C232" s="114"/>
      <c r="D232" s="111"/>
      <c r="E232" s="111"/>
    </row>
    <row r="233" spans="1:5" s="2" customFormat="1" ht="12">
      <c r="A233" s="58"/>
      <c r="B233" s="59"/>
      <c r="C233" s="63"/>
      <c r="D233" s="64"/>
      <c r="E233" s="20"/>
    </row>
    <row r="234" spans="1:5" s="2" customFormat="1" ht="40.5" customHeight="1">
      <c r="A234" s="36"/>
      <c r="B234" s="37"/>
      <c r="C234" s="34"/>
      <c r="D234" s="35"/>
      <c r="E234" s="35"/>
    </row>
    <row r="235" spans="1:5" s="2" customFormat="1" ht="14.25" customHeight="1">
      <c r="A235" s="38"/>
      <c r="B235" s="40"/>
      <c r="C235" s="34"/>
      <c r="D235" s="35"/>
      <c r="E235" s="35"/>
    </row>
    <row r="236" spans="1:5" s="2" customFormat="1" ht="12">
      <c r="A236" s="65"/>
      <c r="B236" s="59"/>
      <c r="C236" s="66"/>
      <c r="D236" s="67"/>
      <c r="E236" s="26"/>
    </row>
    <row r="237" spans="1:5" s="2" customFormat="1" ht="43.5" customHeight="1">
      <c r="A237" s="36"/>
      <c r="B237" s="37"/>
      <c r="C237" s="33"/>
      <c r="D237" s="35"/>
      <c r="E237" s="33"/>
    </row>
    <row r="238" spans="1:5" s="2" customFormat="1" ht="12">
      <c r="A238" s="42"/>
      <c r="C238" s="10"/>
      <c r="D238" s="44"/>
      <c r="E238" s="45"/>
    </row>
    <row r="242" spans="4:5" ht="12">
      <c r="D242" s="112"/>
      <c r="E242" s="112"/>
    </row>
    <row r="243" spans="4:5" ht="12">
      <c r="D243" s="113"/>
      <c r="E243" s="113"/>
    </row>
  </sheetData>
  <sheetProtection/>
  <mergeCells count="43">
    <mergeCell ref="D109:E111"/>
    <mergeCell ref="D34:E36"/>
    <mergeCell ref="A26:D26"/>
    <mergeCell ref="A84:D84"/>
    <mergeCell ref="D91:E93"/>
    <mergeCell ref="B93:C93"/>
    <mergeCell ref="A102:D102"/>
    <mergeCell ref="B111:C111"/>
    <mergeCell ref="A3:D3"/>
    <mergeCell ref="A44:D44"/>
    <mergeCell ref="D53:E55"/>
    <mergeCell ref="B55:C55"/>
    <mergeCell ref="A67:D67"/>
    <mergeCell ref="D74:E76"/>
    <mergeCell ref="B76:C76"/>
    <mergeCell ref="B14:C14"/>
    <mergeCell ref="D12:E14"/>
    <mergeCell ref="B36:C36"/>
    <mergeCell ref="A118:D118"/>
    <mergeCell ref="D126:E128"/>
    <mergeCell ref="B128:C128"/>
    <mergeCell ref="A137:D137"/>
    <mergeCell ref="D144:E146"/>
    <mergeCell ref="B146:C146"/>
    <mergeCell ref="B198:C198"/>
    <mergeCell ref="D243:E243"/>
    <mergeCell ref="A223:D223"/>
    <mergeCell ref="D230:E230"/>
    <mergeCell ref="D231:E232"/>
    <mergeCell ref="B232:C232"/>
    <mergeCell ref="D242:E242"/>
    <mergeCell ref="A205:D205"/>
    <mergeCell ref="D212:E214"/>
    <mergeCell ref="B214:C214"/>
    <mergeCell ref="D222:E222"/>
    <mergeCell ref="A154:D154"/>
    <mergeCell ref="D161:E163"/>
    <mergeCell ref="B163:C163"/>
    <mergeCell ref="A172:D172"/>
    <mergeCell ref="D179:E181"/>
    <mergeCell ref="B181:C181"/>
    <mergeCell ref="A189:D189"/>
    <mergeCell ref="D196:E198"/>
  </mergeCells>
  <printOptions/>
  <pageMargins left="0.7" right="0.7" top="0.75" bottom="0.75" header="0.3" footer="0.3"/>
  <pageSetup fitToHeight="0" fitToWidth="1" horizontalDpi="600" verticalDpi="600" orientation="portrait" paperSize="9" scale="70" r:id="rId1"/>
  <headerFooter>
    <oddFooter>&amp;CStrona &amp;P z &amp;N</oddFooter>
  </headerFooter>
  <rowBreaks count="6" manualBreakCount="6">
    <brk id="32" max="255" man="1"/>
    <brk id="66" max="255" man="1"/>
    <brk id="101" max="255" man="1"/>
    <brk id="117" max="255" man="1"/>
    <brk id="136" max="255" man="1"/>
    <brk id="1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Specjalistyczny w Zabrzu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gosia</dc:creator>
  <cp:keywords/>
  <dc:description/>
  <cp:lastModifiedBy>Aldona Myślińska</cp:lastModifiedBy>
  <cp:lastPrinted>2019-05-07T12:10:50Z</cp:lastPrinted>
  <dcterms:created xsi:type="dcterms:W3CDTF">2006-02-24T09:13:32Z</dcterms:created>
  <dcterms:modified xsi:type="dcterms:W3CDTF">2019-05-07T12:19:48Z</dcterms:modified>
  <cp:category/>
  <cp:version/>
  <cp:contentType/>
  <cp:contentStatus/>
</cp:coreProperties>
</file>