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punktacja" sheetId="1" r:id="rId1"/>
  </sheets>
  <definedNames>
    <definedName name="_xlnm.Print_Area" localSheetId="0">'punktacja'!$A$1:$F$68</definedName>
    <definedName name="OLE_LINK1" localSheetId="0">'punktacja'!#REF!</definedName>
  </definedNames>
  <calcPr fullCalcOnLoad="1"/>
</workbook>
</file>

<file path=xl/sharedStrings.xml><?xml version="1.0" encoding="utf-8"?>
<sst xmlns="http://schemas.openxmlformats.org/spreadsheetml/2006/main" count="78" uniqueCount="28">
  <si>
    <t>MAX</t>
  </si>
  <si>
    <t>MIN</t>
  </si>
  <si>
    <t>CENA</t>
  </si>
  <si>
    <t>NR OF.</t>
  </si>
  <si>
    <t>SUMA</t>
  </si>
  <si>
    <t>ILOŚĆ PUNKTÓW ZA CENĘ</t>
  </si>
  <si>
    <t>PUNKTACJA ŁĄCZNA</t>
  </si>
  <si>
    <t>Ilość miesięcy</t>
  </si>
  <si>
    <t>ILOŚĆ PUNKTÓW ZA GWARANCJĘ</t>
  </si>
  <si>
    <t>GWARANCJA  5%</t>
  </si>
  <si>
    <t>CENA 60%</t>
  </si>
  <si>
    <t>PARAMETRY TECHNICZNE - 35%</t>
  </si>
  <si>
    <t>ILOŚĆ PUNKTÓW - PARAMETRY TECHNICZNE</t>
  </si>
  <si>
    <t xml:space="preserve">ILOŚĆ </t>
  </si>
  <si>
    <t>GWARANCJA  - 5%</t>
  </si>
  <si>
    <t>Pakiet nr 1</t>
  </si>
  <si>
    <t>Pakiet nr 2</t>
  </si>
  <si>
    <t>PUNKTACJA           DZP/20PN/2018</t>
  </si>
  <si>
    <t>Medicom Sp. z o.o.
Ul. M. Skłodowskiej-Curie 34
41-819 Zabrze</t>
  </si>
  <si>
    <t>Labo Clinic Sp. z o.o. Sp.k
Ul. Dworcowa 41a/2
10-437 Olsztyn</t>
  </si>
  <si>
    <t>Minimalny okres gwarancji tj. 24 miesiące otrzymuje 0 pkt. Maksymalna liczba punktów to 4, co oznacza że:                            24 miesiące gwarancji – 0 pkt
30 miesięcy gwarancji – 1 pkt
36 miesięcy gwarancji – 2 pkt
42 miesiące gwarancji - 3 pkt
48 miesięcy gwarancji - 4 pkt</t>
  </si>
  <si>
    <t>CENA 80%</t>
  </si>
  <si>
    <t>GWARANCJA  20%</t>
  </si>
  <si>
    <t>GWARANCJA  - 20%</t>
  </si>
  <si>
    <t>Pakiet nr 3</t>
  </si>
  <si>
    <t>Postępowanie w zakresie Pakietu nr 3 unieważnione na podstawie art. 93 ust 1 pkt 7</t>
  </si>
  <si>
    <t>Zabrze 20.03.2019</t>
  </si>
  <si>
    <t>Podpis Zamwiającego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</si>
</sst>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_ ;[Red]\-0.00\ "/>
    <numFmt numFmtId="165" formatCode="0.000"/>
    <numFmt numFmtId="166" formatCode="0.0000_ ;[Red]\-0.0000\ "/>
    <numFmt numFmtId="167" formatCode="0.0_ ;[Red]\-0.0\ "/>
    <numFmt numFmtId="168" formatCode="0.000_ ;[Red]\-0.000\ "/>
    <numFmt numFmtId="169" formatCode="0_ ;[Red]\-0\ "/>
    <numFmt numFmtId="170" formatCode="0.00000_ ;[Red]\-0.000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&quot;zł&quot;"/>
    <numFmt numFmtId="176" formatCode="#,##0.00\ _z_ł"/>
    <numFmt numFmtId="177" formatCode="0.0000"/>
    <numFmt numFmtId="178" formatCode="#,##0.000"/>
    <numFmt numFmtId="179" formatCode="0.0"/>
    <numFmt numFmtId="180" formatCode="#,##0.0000"/>
    <numFmt numFmtId="181" formatCode="_-* #,##0.00\ [$zł-415]_-;\-* #,##0.00\ [$zł-415]_-;_-* &quot;-&quot;??\ [$zł-415]_-;_-@_-"/>
    <numFmt numFmtId="182" formatCode="#,##0.0"/>
    <numFmt numFmtId="183" formatCode="#,##0.00_ ;\-#,##0.00\ "/>
    <numFmt numFmtId="184" formatCode="#,##0.0000_ ;\-#,##0.0000\ "/>
    <numFmt numFmtId="185" formatCode="_-* #,##0.0\ _z_ł_-;\-* #,##0.0\ _z_ł_-;_-* &quot;-&quot;??\ _z_ł_-;_-@_-"/>
    <numFmt numFmtId="186" formatCode="_-* #,##0.000\ _z_ł_-;\-* #,##0.000\ _z_ł_-;_-* &quot;-&quot;??\ _z_ł_-;_-@_-"/>
    <numFmt numFmtId="187" formatCode="_-* #,##0.0000\ _z_ł_-;\-* #,##0.0000\ _z_ł_-;_-* &quot;-&quot;??\ _z_ł_-;_-@_-"/>
    <numFmt numFmtId="188" formatCode="[$-415]dddd\,\ d\ mmmm\ yyyy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65" fontId="4" fillId="0" borderId="0" xfId="0" applyNumberFormat="1" applyFont="1" applyFill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165" fontId="5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wrapText="1"/>
    </xf>
    <xf numFmtId="177" fontId="4" fillId="0" borderId="0" xfId="0" applyNumberFormat="1" applyFont="1" applyFill="1" applyAlignment="1">
      <alignment horizontal="right" wrapText="1"/>
    </xf>
    <xf numFmtId="165" fontId="4" fillId="0" borderId="0" xfId="0" applyNumberFormat="1" applyFont="1" applyFill="1" applyAlignment="1">
      <alignment vertical="top" wrapText="1"/>
    </xf>
    <xf numFmtId="177" fontId="7" fillId="0" borderId="0" xfId="0" applyNumberFormat="1" applyFont="1" applyFill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177" fontId="6" fillId="4" borderId="10" xfId="0" applyNumberFormat="1" applyFont="1" applyFill="1" applyBorder="1" applyAlignment="1">
      <alignment horizontal="center" wrapText="1"/>
    </xf>
    <xf numFmtId="177" fontId="5" fillId="4" borderId="10" xfId="0" applyNumberFormat="1" applyFont="1" applyFill="1" applyBorder="1" applyAlignment="1">
      <alignment horizontal="center" wrapText="1"/>
    </xf>
    <xf numFmtId="0" fontId="6" fillId="4" borderId="10" xfId="0" applyNumberFormat="1" applyFont="1" applyFill="1" applyBorder="1" applyAlignment="1">
      <alignment horizontal="center" wrapText="1"/>
    </xf>
    <xf numFmtId="177" fontId="4" fillId="0" borderId="0" xfId="0" applyNumberFormat="1" applyFont="1" applyFill="1" applyAlignment="1">
      <alignment wrapText="1"/>
    </xf>
    <xf numFmtId="165" fontId="5" fillId="0" borderId="10" xfId="0" applyNumberFormat="1" applyFont="1" applyFill="1" applyBorder="1" applyAlignment="1">
      <alignment horizontal="center" wrapText="1"/>
    </xf>
    <xf numFmtId="181" fontId="5" fillId="4" borderId="10" xfId="60" applyNumberFormat="1" applyFont="1" applyFill="1" applyBorder="1" applyAlignment="1">
      <alignment horizontal="center"/>
    </xf>
    <xf numFmtId="44" fontId="5" fillId="4" borderId="10" xfId="60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 vertical="center" wrapText="1"/>
    </xf>
    <xf numFmtId="165" fontId="5" fillId="4" borderId="10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vertical="center" wrapText="1"/>
    </xf>
    <xf numFmtId="183" fontId="4" fillId="0" borderId="0" xfId="60" applyNumberFormat="1" applyFont="1" applyFill="1" applyBorder="1" applyAlignment="1">
      <alignment horizontal="center" vertical="center"/>
    </xf>
    <xf numFmtId="44" fontId="4" fillId="0" borderId="10" xfId="6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177" fontId="6" fillId="4" borderId="1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8" fillId="33" borderId="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Alignment="1">
      <alignment wrapText="1"/>
    </xf>
    <xf numFmtId="177" fontId="4" fillId="33" borderId="0" xfId="0" applyNumberFormat="1" applyFont="1" applyFill="1" applyAlignment="1">
      <alignment wrapText="1"/>
    </xf>
    <xf numFmtId="177" fontId="5" fillId="4" borderId="1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" fontId="5" fillId="8" borderId="10" xfId="0" applyNumberFormat="1" applyFont="1" applyFill="1" applyBorder="1" applyAlignment="1">
      <alignment horizontal="center" vertical="center" wrapText="1"/>
    </xf>
    <xf numFmtId="165" fontId="4" fillId="8" borderId="10" xfId="0" applyNumberFormat="1" applyFont="1" applyFill="1" applyBorder="1" applyAlignment="1">
      <alignment horizontal="left" vertical="center" wrapText="1"/>
    </xf>
    <xf numFmtId="177" fontId="5" fillId="8" borderId="10" xfId="0" applyNumberFormat="1" applyFont="1" applyFill="1" applyBorder="1" applyAlignment="1">
      <alignment horizontal="center" vertical="center" wrapText="1"/>
    </xf>
    <xf numFmtId="177" fontId="6" fillId="8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34" borderId="0" xfId="0" applyNumberFormat="1" applyFont="1" applyFill="1" applyAlignment="1">
      <alignment horizontal="center" wrapText="1"/>
    </xf>
    <xf numFmtId="165" fontId="5" fillId="34" borderId="0" xfId="0" applyNumberFormat="1" applyFont="1" applyFill="1" applyAlignment="1">
      <alignment wrapText="1"/>
    </xf>
    <xf numFmtId="4" fontId="4" fillId="34" borderId="0" xfId="0" applyNumberFormat="1" applyFont="1" applyFill="1" applyAlignment="1">
      <alignment horizontal="center" vertical="center" wrapText="1"/>
    </xf>
    <xf numFmtId="177" fontId="4" fillId="34" borderId="0" xfId="0" applyNumberFormat="1" applyFont="1" applyFill="1" applyAlignment="1">
      <alignment horizontal="center" wrapText="1"/>
    </xf>
    <xf numFmtId="177" fontId="4" fillId="34" borderId="0" xfId="0" applyNumberFormat="1" applyFont="1" applyFill="1" applyAlignment="1">
      <alignment horizontal="right" wrapText="1"/>
    </xf>
    <xf numFmtId="165" fontId="4" fillId="34" borderId="0" xfId="0" applyNumberFormat="1" applyFont="1" applyFill="1" applyAlignment="1">
      <alignment wrapText="1"/>
    </xf>
    <xf numFmtId="177" fontId="6" fillId="4" borderId="12" xfId="0" applyNumberFormat="1" applyFont="1" applyFill="1" applyBorder="1" applyAlignment="1">
      <alignment horizontal="center" wrapText="1"/>
    </xf>
    <xf numFmtId="177" fontId="5" fillId="8" borderId="12" xfId="0" applyNumberFormat="1" applyFont="1" applyFill="1" applyBorder="1" applyAlignment="1">
      <alignment horizontal="center" vertical="center" wrapText="1"/>
    </xf>
    <xf numFmtId="177" fontId="5" fillId="33" borderId="13" xfId="0" applyNumberFormat="1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wrapText="1"/>
    </xf>
    <xf numFmtId="165" fontId="11" fillId="0" borderId="0" xfId="0" applyNumberFormat="1" applyFont="1" applyFill="1" applyAlignment="1">
      <alignment wrapText="1"/>
    </xf>
    <xf numFmtId="4" fontId="11" fillId="0" borderId="0" xfId="0" applyNumberFormat="1" applyFont="1" applyFill="1" applyAlignment="1">
      <alignment horizontal="center" vertical="center" wrapText="1"/>
    </xf>
    <xf numFmtId="177" fontId="12" fillId="0" borderId="0" xfId="0" applyNumberFormat="1" applyFont="1" applyFill="1" applyAlignment="1">
      <alignment horizont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7" xfId="0" applyNumberFormat="1" applyFont="1" applyFill="1" applyBorder="1" applyAlignment="1">
      <alignment horizontal="center" vertical="center" wrapText="1"/>
    </xf>
    <xf numFmtId="177" fontId="5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="75" zoomScaleNormal="75" zoomScaleSheetLayoutView="100" zoomScalePageLayoutView="0" workbookViewId="0" topLeftCell="A46">
      <selection activeCell="A1" sqref="A1:F68"/>
    </sheetView>
  </sheetViews>
  <sheetFormatPr defaultColWidth="9.140625" defaultRowHeight="12.75"/>
  <cols>
    <col min="1" max="1" width="8.140625" style="3" customWidth="1"/>
    <col min="2" max="2" width="64.421875" style="1" customWidth="1"/>
    <col min="3" max="3" width="17.7109375" style="5" customWidth="1"/>
    <col min="4" max="4" width="21.57421875" style="9" customWidth="1"/>
    <col min="5" max="5" width="17.8515625" style="7" customWidth="1"/>
    <col min="6" max="6" width="19.8515625" style="1" customWidth="1"/>
    <col min="7" max="16384" width="9.140625" style="1" customWidth="1"/>
  </cols>
  <sheetData>
    <row r="1" ht="12">
      <c r="D1" s="6"/>
    </row>
    <row r="2" spans="2:4" ht="12">
      <c r="B2" s="4" t="s">
        <v>17</v>
      </c>
      <c r="D2" s="6"/>
    </row>
    <row r="3" spans="2:4" ht="12">
      <c r="B3" s="4"/>
      <c r="D3" s="6"/>
    </row>
    <row r="4" spans="1:5" ht="12">
      <c r="A4" s="57"/>
      <c r="B4" s="58" t="s">
        <v>15</v>
      </c>
      <c r="C4" s="59"/>
      <c r="D4" s="60"/>
      <c r="E4" s="61"/>
    </row>
    <row r="5" spans="2:4" ht="12" customHeight="1">
      <c r="B5" s="3"/>
      <c r="D5" s="6"/>
    </row>
    <row r="6" spans="2:9" ht="12.75" customHeight="1">
      <c r="B6" s="15" t="s">
        <v>0</v>
      </c>
      <c r="C6" s="16">
        <v>66366</v>
      </c>
      <c r="D6" s="6"/>
      <c r="E6" s="14"/>
      <c r="G6" s="23"/>
      <c r="H6" s="24"/>
      <c r="I6" s="2"/>
    </row>
    <row r="7" spans="2:5" ht="14.25" customHeight="1">
      <c r="B7" s="15" t="s">
        <v>1</v>
      </c>
      <c r="C7" s="17">
        <v>66366</v>
      </c>
      <c r="D7" s="6"/>
      <c r="E7" s="14"/>
    </row>
    <row r="8" spans="1:5" s="8" customFormat="1" ht="13.5" customHeight="1">
      <c r="A8" s="3"/>
      <c r="B8" s="4"/>
      <c r="C8" s="5"/>
      <c r="D8" s="6"/>
      <c r="E8" s="14"/>
    </row>
    <row r="9" spans="1:5" s="31" customFormat="1" ht="41.25" customHeight="1">
      <c r="A9" s="32" t="s">
        <v>3</v>
      </c>
      <c r="B9" s="19" t="s">
        <v>10</v>
      </c>
      <c r="C9" s="33" t="s">
        <v>2</v>
      </c>
      <c r="D9" s="39" t="s">
        <v>5</v>
      </c>
      <c r="E9" s="41"/>
    </row>
    <row r="10" spans="1:5" s="8" customFormat="1" ht="57.75" customHeight="1">
      <c r="A10" s="44">
        <v>1</v>
      </c>
      <c r="B10" s="45" t="s">
        <v>18</v>
      </c>
      <c r="C10" s="26">
        <v>66366</v>
      </c>
      <c r="D10" s="40">
        <f>C7/C10*0.6</f>
        <v>0.6</v>
      </c>
      <c r="E10" s="42"/>
    </row>
    <row r="11" spans="1:5" s="8" customFormat="1" ht="43.5" customHeight="1">
      <c r="A11" s="46"/>
      <c r="B11" s="47"/>
      <c r="C11" s="25"/>
      <c r="D11" s="21"/>
      <c r="E11" s="21"/>
    </row>
    <row r="12" spans="1:9" s="2" customFormat="1" ht="17.25" customHeight="1">
      <c r="A12" s="3"/>
      <c r="B12" s="15" t="s">
        <v>0</v>
      </c>
      <c r="C12" s="20">
        <v>4</v>
      </c>
      <c r="D12" s="73" t="s">
        <v>20</v>
      </c>
      <c r="E12" s="74"/>
      <c r="F12" s="1"/>
      <c r="G12" s="1"/>
      <c r="H12" s="1"/>
      <c r="I12" s="1"/>
    </row>
    <row r="13" spans="1:9" s="2" customFormat="1" ht="18" customHeight="1">
      <c r="A13" s="3"/>
      <c r="B13" s="15" t="s">
        <v>1</v>
      </c>
      <c r="C13" s="20">
        <v>0</v>
      </c>
      <c r="D13" s="73"/>
      <c r="E13" s="74"/>
      <c r="F13" s="1"/>
      <c r="G13" s="1"/>
      <c r="H13" s="1"/>
      <c r="I13" s="1"/>
    </row>
    <row r="14" spans="1:5" s="2" customFormat="1" ht="60" customHeight="1">
      <c r="A14" s="3"/>
      <c r="B14" s="76"/>
      <c r="C14" s="77"/>
      <c r="D14" s="75"/>
      <c r="E14" s="74"/>
    </row>
    <row r="15" spans="1:5" s="31" customFormat="1" ht="24">
      <c r="A15" s="28" t="s">
        <v>3</v>
      </c>
      <c r="B15" s="18" t="s">
        <v>9</v>
      </c>
      <c r="C15" s="29" t="s">
        <v>7</v>
      </c>
      <c r="D15" s="30" t="s">
        <v>8</v>
      </c>
      <c r="E15" s="36"/>
    </row>
    <row r="16" spans="1:5" ht="60.75" customHeight="1">
      <c r="A16" s="44">
        <v>1</v>
      </c>
      <c r="B16" s="45" t="s">
        <v>18</v>
      </c>
      <c r="C16" s="27">
        <v>24</v>
      </c>
      <c r="D16" s="55">
        <f>0/4</f>
        <v>0</v>
      </c>
      <c r="E16" s="43"/>
    </row>
    <row r="17" spans="1:5" s="2" customFormat="1" ht="34.5" customHeight="1">
      <c r="A17" s="46"/>
      <c r="B17" s="47"/>
      <c r="C17" s="22"/>
      <c r="D17" s="50"/>
      <c r="E17" s="43"/>
    </row>
    <row r="18" spans="1:5" s="2" customFormat="1" ht="18.75" customHeight="1">
      <c r="A18" s="46"/>
      <c r="B18" s="15" t="s">
        <v>0</v>
      </c>
      <c r="C18" s="20">
        <v>55</v>
      </c>
      <c r="D18" s="50"/>
      <c r="E18" s="43"/>
    </row>
    <row r="19" spans="1:9" s="2" customFormat="1" ht="18" customHeight="1">
      <c r="A19" s="3"/>
      <c r="B19" s="15" t="s">
        <v>1</v>
      </c>
      <c r="C19" s="20">
        <v>0</v>
      </c>
      <c r="D19" s="74"/>
      <c r="E19" s="74"/>
      <c r="F19" s="1"/>
      <c r="G19" s="1"/>
      <c r="H19" s="1"/>
      <c r="I19" s="1"/>
    </row>
    <row r="20" spans="1:5" s="2" customFormat="1" ht="25.5" customHeight="1">
      <c r="A20" s="3"/>
      <c r="B20" s="76"/>
      <c r="C20" s="77"/>
      <c r="D20" s="75"/>
      <c r="E20" s="74"/>
    </row>
    <row r="21" spans="1:5" s="31" customFormat="1" ht="48.75" customHeight="1">
      <c r="A21" s="28" t="s">
        <v>3</v>
      </c>
      <c r="B21" s="18" t="s">
        <v>11</v>
      </c>
      <c r="C21" s="29" t="s">
        <v>13</v>
      </c>
      <c r="D21" s="30" t="s">
        <v>12</v>
      </c>
      <c r="E21" s="36"/>
    </row>
    <row r="22" spans="1:5" ht="60.75" customHeight="1">
      <c r="A22" s="44">
        <v>1</v>
      </c>
      <c r="B22" s="45" t="s">
        <v>18</v>
      </c>
      <c r="C22" s="56">
        <v>55</v>
      </c>
      <c r="D22" s="55">
        <f>55/55*0.35</f>
        <v>0.35</v>
      </c>
      <c r="E22" s="43"/>
    </row>
    <row r="23" spans="1:5" ht="38.25" customHeight="1">
      <c r="A23" s="46"/>
      <c r="B23" s="47"/>
      <c r="C23" s="22"/>
      <c r="D23" s="50"/>
      <c r="E23" s="43"/>
    </row>
    <row r="24" spans="1:6" ht="39.75" customHeight="1">
      <c r="A24" s="13" t="s">
        <v>3</v>
      </c>
      <c r="B24" s="19" t="s">
        <v>6</v>
      </c>
      <c r="C24" s="10" t="s">
        <v>10</v>
      </c>
      <c r="D24" s="11" t="s">
        <v>14</v>
      </c>
      <c r="E24" s="11" t="s">
        <v>11</v>
      </c>
      <c r="F24" s="12" t="s">
        <v>4</v>
      </c>
    </row>
    <row r="25" spans="1:8" ht="57.75" customHeight="1">
      <c r="A25" s="51">
        <v>1</v>
      </c>
      <c r="B25" s="52" t="s">
        <v>18</v>
      </c>
      <c r="C25" s="53">
        <f>D10</f>
        <v>0.6</v>
      </c>
      <c r="D25" s="54">
        <f>D16</f>
        <v>0</v>
      </c>
      <c r="E25" s="53">
        <f>D22</f>
        <v>0.35</v>
      </c>
      <c r="F25" s="53">
        <f>C25+D25+E25</f>
        <v>0.95</v>
      </c>
      <c r="G25" s="14"/>
      <c r="H25" s="14"/>
    </row>
    <row r="26" spans="1:8" s="37" customFormat="1" ht="18" customHeight="1">
      <c r="A26" s="48"/>
      <c r="B26" s="49"/>
      <c r="C26" s="34"/>
      <c r="D26" s="35"/>
      <c r="E26" s="36"/>
      <c r="G26" s="38"/>
      <c r="H26" s="38"/>
    </row>
    <row r="27" ht="12">
      <c r="D27" s="6"/>
    </row>
    <row r="28" spans="1:6" ht="12">
      <c r="A28" s="57"/>
      <c r="B28" s="58" t="s">
        <v>16</v>
      </c>
      <c r="C28" s="59"/>
      <c r="D28" s="60"/>
      <c r="E28" s="61"/>
      <c r="F28" s="62"/>
    </row>
    <row r="29" spans="2:4" ht="12" customHeight="1">
      <c r="B29" s="3"/>
      <c r="D29" s="6"/>
    </row>
    <row r="30" spans="2:9" ht="12.75" customHeight="1">
      <c r="B30" s="15" t="s">
        <v>0</v>
      </c>
      <c r="C30" s="16">
        <v>24300</v>
      </c>
      <c r="D30" s="6"/>
      <c r="E30" s="14"/>
      <c r="G30" s="23"/>
      <c r="H30" s="24"/>
      <c r="I30" s="2"/>
    </row>
    <row r="31" spans="2:5" ht="14.25" customHeight="1">
      <c r="B31" s="15" t="s">
        <v>1</v>
      </c>
      <c r="C31" s="17">
        <v>24300</v>
      </c>
      <c r="D31" s="6"/>
      <c r="E31" s="14"/>
    </row>
    <row r="32" spans="1:5" s="8" customFormat="1" ht="13.5" customHeight="1">
      <c r="A32" s="3"/>
      <c r="B32" s="4"/>
      <c r="C32" s="5"/>
      <c r="D32" s="6"/>
      <c r="E32" s="14"/>
    </row>
    <row r="33" spans="1:5" s="31" customFormat="1" ht="41.25" customHeight="1">
      <c r="A33" s="32" t="s">
        <v>3</v>
      </c>
      <c r="B33" s="19" t="s">
        <v>21</v>
      </c>
      <c r="C33" s="33" t="s">
        <v>2</v>
      </c>
      <c r="D33" s="39" t="s">
        <v>5</v>
      </c>
      <c r="E33" s="41"/>
    </row>
    <row r="34" spans="1:5" s="8" customFormat="1" ht="57.75" customHeight="1">
      <c r="A34" s="44">
        <v>2</v>
      </c>
      <c r="B34" s="45" t="s">
        <v>19</v>
      </c>
      <c r="C34" s="26">
        <v>24300</v>
      </c>
      <c r="D34" s="40">
        <f>C31/C34*0.8</f>
        <v>0.8</v>
      </c>
      <c r="E34" s="42"/>
    </row>
    <row r="35" spans="1:5" s="8" customFormat="1" ht="28.5" customHeight="1">
      <c r="A35" s="46"/>
      <c r="B35" s="47"/>
      <c r="C35" s="25"/>
      <c r="D35" s="21"/>
      <c r="E35" s="21"/>
    </row>
    <row r="36" spans="1:9" s="2" customFormat="1" ht="12">
      <c r="A36" s="3"/>
      <c r="B36" s="15" t="s">
        <v>0</v>
      </c>
      <c r="C36" s="20">
        <v>4</v>
      </c>
      <c r="D36" s="73" t="s">
        <v>20</v>
      </c>
      <c r="E36" s="74"/>
      <c r="F36" s="1"/>
      <c r="G36" s="1"/>
      <c r="H36" s="1"/>
      <c r="I36" s="1"/>
    </row>
    <row r="37" spans="1:9" s="2" customFormat="1" ht="12.75" customHeight="1">
      <c r="A37" s="3"/>
      <c r="B37" s="15" t="s">
        <v>1</v>
      </c>
      <c r="C37" s="20">
        <v>0</v>
      </c>
      <c r="D37" s="73"/>
      <c r="E37" s="74"/>
      <c r="F37" s="1"/>
      <c r="G37" s="1"/>
      <c r="H37" s="1"/>
      <c r="I37" s="1"/>
    </row>
    <row r="38" spans="1:5" s="2" customFormat="1" ht="65.25" customHeight="1">
      <c r="A38" s="3"/>
      <c r="B38" s="76"/>
      <c r="C38" s="77"/>
      <c r="D38" s="75"/>
      <c r="E38" s="74"/>
    </row>
    <row r="39" spans="1:5" s="31" customFormat="1" ht="24">
      <c r="A39" s="28" t="s">
        <v>3</v>
      </c>
      <c r="B39" s="18" t="s">
        <v>22</v>
      </c>
      <c r="C39" s="29" t="s">
        <v>7</v>
      </c>
      <c r="D39" s="30" t="s">
        <v>8</v>
      </c>
      <c r="E39" s="36"/>
    </row>
    <row r="40" spans="1:5" ht="60.75" customHeight="1">
      <c r="A40" s="44">
        <v>2</v>
      </c>
      <c r="B40" s="45" t="s">
        <v>19</v>
      </c>
      <c r="C40" s="27">
        <v>24</v>
      </c>
      <c r="D40" s="55">
        <f>0/4</f>
        <v>0</v>
      </c>
      <c r="E40" s="43"/>
    </row>
    <row r="41" spans="1:5" s="2" customFormat="1" ht="34.5" customHeight="1">
      <c r="A41" s="46"/>
      <c r="B41" s="47"/>
      <c r="C41" s="22"/>
      <c r="D41" s="50"/>
      <c r="E41" s="43"/>
    </row>
    <row r="42" spans="1:6" ht="39.75" customHeight="1">
      <c r="A42" s="13" t="s">
        <v>3</v>
      </c>
      <c r="B42" s="19" t="s">
        <v>6</v>
      </c>
      <c r="C42" s="10" t="s">
        <v>21</v>
      </c>
      <c r="D42" s="11" t="s">
        <v>23</v>
      </c>
      <c r="E42" s="63" t="s">
        <v>4</v>
      </c>
      <c r="F42" s="65"/>
    </row>
    <row r="43" spans="1:6" ht="39.75" customHeight="1">
      <c r="A43" s="51">
        <v>2</v>
      </c>
      <c r="B43" s="52" t="s">
        <v>19</v>
      </c>
      <c r="C43" s="53">
        <f>D34</f>
        <v>0.8</v>
      </c>
      <c r="D43" s="54">
        <f>D40</f>
        <v>0</v>
      </c>
      <c r="E43" s="64">
        <f>C43+D43</f>
        <v>0.8</v>
      </c>
      <c r="F43" s="41"/>
    </row>
    <row r="44" ht="45.75" customHeight="1"/>
    <row r="45" spans="1:6" ht="12">
      <c r="A45" s="57"/>
      <c r="B45" s="58" t="s">
        <v>24</v>
      </c>
      <c r="C45" s="59"/>
      <c r="D45" s="60"/>
      <c r="E45" s="61"/>
      <c r="F45" s="62"/>
    </row>
    <row r="46" spans="2:4" ht="12" customHeight="1">
      <c r="B46" s="3"/>
      <c r="D46" s="6"/>
    </row>
    <row r="47" spans="2:9" ht="12.75" customHeight="1">
      <c r="B47" s="15" t="s">
        <v>0</v>
      </c>
      <c r="C47" s="16">
        <v>10900</v>
      </c>
      <c r="D47" s="6"/>
      <c r="E47" s="14"/>
      <c r="G47" s="23"/>
      <c r="H47" s="24"/>
      <c r="I47" s="2"/>
    </row>
    <row r="48" spans="2:5" ht="14.25" customHeight="1">
      <c r="B48" s="15" t="s">
        <v>1</v>
      </c>
      <c r="C48" s="17">
        <v>10900</v>
      </c>
      <c r="D48" s="6"/>
      <c r="E48" s="14"/>
    </row>
    <row r="49" spans="1:5" s="8" customFormat="1" ht="13.5" customHeight="1">
      <c r="A49" s="3"/>
      <c r="B49" s="4"/>
      <c r="C49" s="5"/>
      <c r="D49" s="6"/>
      <c r="E49" s="14"/>
    </row>
    <row r="50" spans="1:5" s="31" customFormat="1" ht="41.25" customHeight="1">
      <c r="A50" s="32" t="s">
        <v>3</v>
      </c>
      <c r="B50" s="19" t="s">
        <v>21</v>
      </c>
      <c r="C50" s="33" t="s">
        <v>2</v>
      </c>
      <c r="D50" s="39" t="s">
        <v>5</v>
      </c>
      <c r="E50" s="41"/>
    </row>
    <row r="51" spans="1:5" s="8" customFormat="1" ht="57.75" customHeight="1">
      <c r="A51" s="44">
        <v>2</v>
      </c>
      <c r="B51" s="45" t="s">
        <v>19</v>
      </c>
      <c r="C51" s="26">
        <v>10900</v>
      </c>
      <c r="D51" s="40"/>
      <c r="E51" s="42"/>
    </row>
    <row r="52" spans="1:5" s="8" customFormat="1" ht="28.5" customHeight="1">
      <c r="A52" s="46"/>
      <c r="B52" s="47"/>
      <c r="C52" s="25"/>
      <c r="D52" s="21"/>
      <c r="E52" s="21"/>
    </row>
    <row r="53" spans="1:9" s="2" customFormat="1" ht="12">
      <c r="A53" s="3"/>
      <c r="B53" s="15" t="s">
        <v>0</v>
      </c>
      <c r="C53" s="20">
        <v>4</v>
      </c>
      <c r="D53" s="73" t="s">
        <v>20</v>
      </c>
      <c r="E53" s="74"/>
      <c r="F53" s="1"/>
      <c r="G53" s="1"/>
      <c r="H53" s="1"/>
      <c r="I53" s="1"/>
    </row>
    <row r="54" spans="1:9" s="2" customFormat="1" ht="12.75" customHeight="1">
      <c r="A54" s="3"/>
      <c r="B54" s="15" t="s">
        <v>1</v>
      </c>
      <c r="C54" s="20">
        <v>0</v>
      </c>
      <c r="D54" s="73"/>
      <c r="E54" s="74"/>
      <c r="F54" s="1"/>
      <c r="G54" s="1"/>
      <c r="H54" s="1"/>
      <c r="I54" s="1"/>
    </row>
    <row r="55" spans="1:5" s="2" customFormat="1" ht="65.25" customHeight="1">
      <c r="A55" s="3"/>
      <c r="B55" s="76"/>
      <c r="C55" s="77"/>
      <c r="D55" s="75"/>
      <c r="E55" s="74"/>
    </row>
    <row r="56" spans="1:5" s="31" customFormat="1" ht="24">
      <c r="A56" s="28" t="s">
        <v>3</v>
      </c>
      <c r="B56" s="18" t="s">
        <v>22</v>
      </c>
      <c r="C56" s="29" t="s">
        <v>7</v>
      </c>
      <c r="D56" s="30" t="s">
        <v>8</v>
      </c>
      <c r="E56" s="36"/>
    </row>
    <row r="57" spans="1:5" ht="60.75" customHeight="1">
      <c r="A57" s="44">
        <v>2</v>
      </c>
      <c r="B57" s="45" t="s">
        <v>19</v>
      </c>
      <c r="C57" s="27">
        <v>36</v>
      </c>
      <c r="D57" s="55"/>
      <c r="E57" s="43"/>
    </row>
    <row r="58" spans="1:5" ht="38.25" customHeight="1">
      <c r="A58" s="46"/>
      <c r="B58" s="47"/>
      <c r="C58" s="22"/>
      <c r="D58" s="50"/>
      <c r="E58" s="43"/>
    </row>
    <row r="59" spans="1:6" ht="39.75" customHeight="1">
      <c r="A59" s="13" t="s">
        <v>3</v>
      </c>
      <c r="B59" s="19" t="s">
        <v>6</v>
      </c>
      <c r="C59" s="10" t="s">
        <v>21</v>
      </c>
      <c r="D59" s="11" t="s">
        <v>23</v>
      </c>
      <c r="E59" s="63" t="s">
        <v>4</v>
      </c>
      <c r="F59" s="65"/>
    </row>
    <row r="60" spans="1:6" ht="39.75" customHeight="1">
      <c r="A60" s="66">
        <v>2</v>
      </c>
      <c r="B60" s="67" t="s">
        <v>19</v>
      </c>
      <c r="C60" s="78" t="s">
        <v>25</v>
      </c>
      <c r="D60" s="79"/>
      <c r="E60" s="80"/>
      <c r="F60" s="41"/>
    </row>
    <row r="62" ht="45.75" customHeight="1"/>
    <row r="63" spans="1:4" ht="15">
      <c r="A63" s="68"/>
      <c r="B63" s="69" t="s">
        <v>26</v>
      </c>
      <c r="C63" s="70"/>
      <c r="D63" s="71"/>
    </row>
    <row r="64" spans="1:4" ht="15">
      <c r="A64" s="68"/>
      <c r="B64" s="69"/>
      <c r="C64" s="70"/>
      <c r="D64" s="71"/>
    </row>
    <row r="65" spans="1:4" ht="15">
      <c r="A65" s="68"/>
      <c r="B65" s="69"/>
      <c r="C65" s="70"/>
      <c r="D65" s="71"/>
    </row>
    <row r="66" spans="1:4" ht="28.5" customHeight="1">
      <c r="A66" s="68"/>
      <c r="B66" s="69"/>
      <c r="C66" s="72" t="s">
        <v>27</v>
      </c>
      <c r="D66" s="72"/>
    </row>
  </sheetData>
  <sheetProtection/>
  <mergeCells count="10">
    <mergeCell ref="C66:D66"/>
    <mergeCell ref="D53:E55"/>
    <mergeCell ref="B55:C55"/>
    <mergeCell ref="C60:E60"/>
    <mergeCell ref="D12:E14"/>
    <mergeCell ref="D19:E20"/>
    <mergeCell ref="B20:C20"/>
    <mergeCell ref="B14:C14"/>
    <mergeCell ref="D36:E38"/>
    <mergeCell ref="B38:C38"/>
  </mergeCells>
  <printOptions/>
  <pageMargins left="0.4330708661417323" right="0.4330708661417323" top="0.7480314960629921" bottom="0.7480314960629921" header="0.31496062992125984" footer="0.31496062992125984"/>
  <pageSetup fitToHeight="0" fitToWidth="1" horizontalDpi="300" verticalDpi="300" orientation="portrait" paperSize="9" scale="64" r:id="rId2"/>
  <headerFooter alignWithMargins="0">
    <oddHeader>&amp;L&amp;G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Specjalistyczny w Zabrzu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Joanna Mosór</cp:lastModifiedBy>
  <cp:lastPrinted>2019-03-20T07:47:22Z</cp:lastPrinted>
  <dcterms:created xsi:type="dcterms:W3CDTF">2006-02-24T09:13:32Z</dcterms:created>
  <dcterms:modified xsi:type="dcterms:W3CDTF">2019-03-20T10:14:03Z</dcterms:modified>
  <cp:category/>
  <cp:version/>
  <cp:contentType/>
  <cp:contentStatus/>
</cp:coreProperties>
</file>